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7130" windowHeight="10920" tabRatio="599"/>
  </bookViews>
  <sheets>
    <sheet name="5. Фин. обеспечение" sheetId="6" r:id="rId1"/>
    <sheet name="6. Помесячный план" sheetId="7" r:id="rId2"/>
    <sheet name="Прил.2" sheetId="9" r:id="rId3"/>
  </sheets>
  <definedNames>
    <definedName name="IS_DOCUMENT" localSheetId="0">'5. Фин. обеспечение'!#REF!</definedName>
    <definedName name="IS_DOCUMENT" localSheetId="1">'6. Помесячный план'!$A$9</definedName>
  </definedNames>
  <calcPr calcId="145621"/>
</workbook>
</file>

<file path=xl/calcChain.xml><?xml version="1.0" encoding="utf-8"?>
<calcChain xmlns="http://schemas.openxmlformats.org/spreadsheetml/2006/main">
  <c r="K11" i="9" l="1"/>
  <c r="N20" i="7" l="1"/>
  <c r="M20" i="7"/>
  <c r="L20" i="7"/>
  <c r="K20" i="7"/>
  <c r="J20" i="7"/>
  <c r="I20" i="7"/>
  <c r="H20" i="7"/>
  <c r="G20" i="7"/>
  <c r="F20" i="7"/>
  <c r="E20" i="7"/>
  <c r="D20" i="7"/>
  <c r="C20" i="7"/>
  <c r="K55" i="9" l="1"/>
  <c r="I13" i="6"/>
  <c r="C11" i="6" l="1"/>
  <c r="C12" i="6"/>
  <c r="C15" i="6"/>
  <c r="I12" i="6" l="1"/>
  <c r="I11" i="6" s="1"/>
  <c r="G15" i="6" l="1"/>
  <c r="N9" i="7" l="1"/>
  <c r="G9" i="7" l="1"/>
  <c r="F9" i="7"/>
  <c r="H9" i="7"/>
  <c r="I9" i="7"/>
  <c r="J9" i="7"/>
  <c r="K9" i="7"/>
  <c r="L9" i="7"/>
  <c r="M9" i="7"/>
  <c r="E9" i="7" l="1"/>
  <c r="D9" i="7"/>
  <c r="C9" i="7"/>
  <c r="D14" i="6" l="1"/>
  <c r="E14" i="6"/>
  <c r="C8" i="6"/>
  <c r="F14" i="6"/>
  <c r="I9" i="6"/>
  <c r="D15" i="6"/>
  <c r="E15" i="6"/>
  <c r="F15" i="6"/>
  <c r="H15" i="6"/>
  <c r="I15" i="6" l="1"/>
  <c r="G14" i="6"/>
  <c r="H14" i="6"/>
  <c r="I8" i="6"/>
  <c r="C7" i="6"/>
  <c r="C14" i="6" l="1"/>
  <c r="I14" i="6" s="1"/>
  <c r="I7" i="6"/>
</calcChain>
</file>

<file path=xl/sharedStrings.xml><?xml version="1.0" encoding="utf-8"?>
<sst xmlns="http://schemas.openxmlformats.org/spreadsheetml/2006/main" count="468" uniqueCount="149">
  <si>
    <t>2025</t>
  </si>
  <si>
    <t>2026</t>
  </si>
  <si>
    <t>2027</t>
  </si>
  <si>
    <t>2028</t>
  </si>
  <si>
    <t>2029</t>
  </si>
  <si>
    <t>2030</t>
  </si>
  <si>
    <t>1</t>
  </si>
  <si>
    <t>№
п/п</t>
  </si>
  <si>
    <t>янв.</t>
  </si>
  <si>
    <t>фев.</t>
  </si>
  <si>
    <t>март</t>
  </si>
  <si>
    <t>апр.</t>
  </si>
  <si>
    <t>май</t>
  </si>
  <si>
    <t>июнь</t>
  </si>
  <si>
    <t>июль</t>
  </si>
  <si>
    <t>Наименование мероприятия (результата) и источники финансирования</t>
  </si>
  <si>
    <t>Объем финансового обеспечения по годам реализации (тыс. руб.)</t>
  </si>
  <si>
    <t>Наименование мероприятия (результата)</t>
  </si>
  <si>
    <t>авг.</t>
  </si>
  <si>
    <t>сен.</t>
  </si>
  <si>
    <t>окт.</t>
  </si>
  <si>
    <t>ноя.</t>
  </si>
  <si>
    <t>ИТОГО:</t>
  </si>
  <si>
    <t>Муниципальный бюджет всего</t>
  </si>
  <si>
    <t xml:space="preserve">Местный бюджет </t>
  </si>
  <si>
    <t>ИТОГО  ПО ПРОЕКТУ</t>
  </si>
  <si>
    <t>Местный бюджет</t>
  </si>
  <si>
    <t>"Развитие градостроительной деятельности на территории города Благовещенска"</t>
  </si>
  <si>
    <t>Всего на конец 2025 года (тыс. рублей)</t>
  </si>
  <si>
    <t>План исполнения нарастающим итогом (тыс. рублей)</t>
  </si>
  <si>
    <t>2.1</t>
  </si>
  <si>
    <t>3</t>
  </si>
  <si>
    <t>3.1</t>
  </si>
  <si>
    <t>2</t>
  </si>
  <si>
    <t>2.1.1</t>
  </si>
  <si>
    <t>2.1.1. м</t>
  </si>
  <si>
    <t>3.1.1</t>
  </si>
  <si>
    <t>3.1.1 м</t>
  </si>
  <si>
    <t>Объем финансового обеспечения по годам реализации (тыс. рублей)</t>
  </si>
  <si>
    <t>Всего (тыс. рублей)</t>
  </si>
  <si>
    <t>2.</t>
  </si>
  <si>
    <t>-</t>
  </si>
  <si>
    <t>Доля актуализированных документов территориального планирования и градостроительного зонирования, разработанных нормативов градостроительного проектирования/Наличие актуализированных документов территориального планирования и градостроительного зонирования</t>
  </si>
  <si>
    <t>Доля территории города Благовещенска с подготовленной документацией по планировке территорий/Общая площадь территории города Благовещенска с подготовленной документацией по планировке территории</t>
  </si>
  <si>
    <t>6. План исполнения городского бюджета в части бюджетных ассигнований, предусмотренных на финансовое обеспечение реализации муниципального проекта города Благовещенска в 2025 году</t>
  </si>
  <si>
    <t>5. Финансовое обеспечение реализации муниципального проекта города Благовещенска</t>
  </si>
  <si>
    <t>ОЗР отсутствует</t>
  </si>
  <si>
    <t>Доля актуализированных документов территориального планирования и градостроительного зонирования, разработанных нормативов градостроительного проектирования/ Наличие актуализированных документов территориального планирования и градостроительного зонирования</t>
  </si>
  <si>
    <t>Доля территории города Благовещенска с подготовленной документацией по планировке территорий/ Общая площадь территории города Благовещенска с подготовленной документацией по планировке территории</t>
  </si>
  <si>
    <t>№      п/п</t>
  </si>
  <si>
    <t>Информационная система (источник данных)</t>
  </si>
  <si>
    <t>ПРИЛОЖЕНИЕ № 2</t>
  </si>
  <si>
    <t>к паспорту муниципального проекта города  Благовещенска</t>
  </si>
  <si>
    <t>План реализации проекта</t>
  </si>
  <si>
    <t>Наименование мероприятия (результата), 
контрольной точки</t>
  </si>
  <si>
    <t>Срок реализации</t>
  </si>
  <si>
    <t>Взаимосвязь</t>
  </si>
  <si>
    <t>Ответственный 
исполнитель</t>
  </si>
  <si>
    <t>Адрес объекта
(в соответствии
с ФИАС)</t>
  </si>
  <si>
    <t>Мощность объекта</t>
  </si>
  <si>
    <t xml:space="preserve">Объем финансового обеспечения
(тыс. руб.) </t>
  </si>
  <si>
    <t>Вид документа
и характеристика 
мероприятия (результата)</t>
  </si>
  <si>
    <t>начало</t>
  </si>
  <si>
    <t>окончание</t>
  </si>
  <si>
    <t>предшественники</t>
  </si>
  <si>
    <t>последователи</t>
  </si>
  <si>
    <t xml:space="preserve">Единица измерения
(по ОКЕИ) </t>
  </si>
  <si>
    <t>Значение</t>
  </si>
  <si>
    <t>Одарий Ольга Александровна - заместитель начальника управления  архитектуры и градостроительства администрации города Благовещенска</t>
  </si>
  <si>
    <t>2.1.К.1</t>
  </si>
  <si>
    <t>Контрольная точка "Проведён открытый конкурс на разработку документов территориального планирования и градостроительного зонирования"</t>
  </si>
  <si>
    <t>2.1.К.2</t>
  </si>
  <si>
    <t>План-график закупок товаров, работ, услуг</t>
  </si>
  <si>
    <t>На бумажном носителе</t>
  </si>
  <si>
    <t>Контрольная точка "Заключен контракт"</t>
  </si>
  <si>
    <t>2.1.К.3</t>
  </si>
  <si>
    <t xml:space="preserve">Муниципальный контракт </t>
  </si>
  <si>
    <t>Контрольная точка "Сведения о муниципальном контракте внесены в реестр контрактов, заключенных по результатам работ"</t>
  </si>
  <si>
    <t>2.1.К.4</t>
  </si>
  <si>
    <t>Реестр контрактов, заключенных по результатам работ</t>
  </si>
  <si>
    <t>Контрольная точка
"Произведена приемка поставленных товаров, выполненных работ, оказанных услуг"</t>
  </si>
  <si>
    <t>2.1.К.5</t>
  </si>
  <si>
    <t>Документ о приемке</t>
  </si>
  <si>
    <t>ЕИС в сфере закупок</t>
  </si>
  <si>
    <t>Контрольная точка "Произведена оплата поставленных товаров, выполненных работ, оказанных услуг по муниципальному контракту"</t>
  </si>
  <si>
    <t>2.1.К.6</t>
  </si>
  <si>
    <t>Платежное поручение</t>
  </si>
  <si>
    <t>Контрольная точка "Утверждены документы территориального планирования и градостроительного зонирования"</t>
  </si>
  <si>
    <t>2.1.К.7</t>
  </si>
  <si>
    <t>Документ территориального планирования и градостроительного зонирования</t>
  </si>
  <si>
    <t>2.1.К.8</t>
  </si>
  <si>
    <t>2.1.К.9</t>
  </si>
  <si>
    <t>2.1.К.10</t>
  </si>
  <si>
    <t>2.1.К.11</t>
  </si>
  <si>
    <t>2.1.К.12</t>
  </si>
  <si>
    <t>2.1.К.13</t>
  </si>
  <si>
    <t>2.1.К.14</t>
  </si>
  <si>
    <t>2.1.К.15</t>
  </si>
  <si>
    <t>2.1.К.16</t>
  </si>
  <si>
    <t>2.1.К.17</t>
  </si>
  <si>
    <t>2.1.К.18</t>
  </si>
  <si>
    <t>2.1.К.19</t>
  </si>
  <si>
    <t>2.1.К.20</t>
  </si>
  <si>
    <t>2.1.К.21</t>
  </si>
  <si>
    <t>2.1.К.22</t>
  </si>
  <si>
    <t>2.1.К.23</t>
  </si>
  <si>
    <t>2.1.К.24</t>
  </si>
  <si>
    <t>2.1.К.25</t>
  </si>
  <si>
    <t>2.1.К.26</t>
  </si>
  <si>
    <t>2.1.К.27</t>
  </si>
  <si>
    <t>2.1.К.28</t>
  </si>
  <si>
    <t>2.1.К.29</t>
  </si>
  <si>
    <t>2.1.К.30</t>
  </si>
  <si>
    <t>2.1.К.31</t>
  </si>
  <si>
    <t>2.1.К.32</t>
  </si>
  <si>
    <t>2.1.К.33</t>
  </si>
  <si>
    <t>2.1.К.34</t>
  </si>
  <si>
    <t>2.1.К.35</t>
  </si>
  <si>
    <t>2.1.К.36</t>
  </si>
  <si>
    <t>3.1.К.1</t>
  </si>
  <si>
    <t>Контрольная точка "Проведен открытый аукцион на разработку документации по планировке территории"</t>
  </si>
  <si>
    <t>3.1.К.2</t>
  </si>
  <si>
    <t>3.1.К.3</t>
  </si>
  <si>
    <t>3.1.К.4</t>
  </si>
  <si>
    <t>3.1.К.5</t>
  </si>
  <si>
    <t>3.1.К.6</t>
  </si>
  <si>
    <t>Контрольная точка "Утверждена документация по планировке территории"</t>
  </si>
  <si>
    <t>3.1.К.7</t>
  </si>
  <si>
    <t>Документация по планировке территории</t>
  </si>
  <si>
    <t>2.2.К.1</t>
  </si>
  <si>
    <t>2.2.К.2</t>
  </si>
  <si>
    <t>2.2.К.3</t>
  </si>
  <si>
    <t>2.2.К.4</t>
  </si>
  <si>
    <t>2.2.К.5</t>
  </si>
  <si>
    <t>2.2.К.6</t>
  </si>
  <si>
    <t xml:space="preserve">Подготовлены внесения изменений в Генеральный план, правила
землепользования и застройки, нормативы градостроительного
проектирования
</t>
  </si>
  <si>
    <t>Подготовлена документация по планировке территории</t>
  </si>
  <si>
    <t>Подготовлены внесения изменений в Генеральный план, правила
землепользования и застройки, нормативы градостроительного
проектирования
 в 2025 году</t>
  </si>
  <si>
    <t>Подготовлены внесения изменений в Генеральный план, правила
землепользования и застройки, нормативы градостроительного
проектирования
 в 2026 году</t>
  </si>
  <si>
    <t>Подготовлены внесения изменений в Генеральный план, правила
землепользования и застройки, нормативы градостроительного
проектирования
 в 2027 году</t>
  </si>
  <si>
    <t>Подготовлены внесения изменений в Генеральный план, правила
землепользования и застройки, нормативы градостроительного
проектирования
 в 2028 году</t>
  </si>
  <si>
    <t>Подготовлены внесения изменений в Генеральный план, правила
землепользования и застройки, нормативы градостроительного
проектирования
в 2029 году</t>
  </si>
  <si>
    <t>Подготовлены внесения изменений в Генеральный план, правила
землепользования и застройки, нормативы градостроительного
проектирования
 в 2030 году</t>
  </si>
  <si>
    <t>Подготовлена документация по планировке территории в 2025 году</t>
  </si>
  <si>
    <t xml:space="preserve">Подготовлены внесения изменений в Генеральный план, правила землепользования и застройки, нормативы градостроительного проектирования
</t>
  </si>
  <si>
    <t>План исполнения городского бюджета в части бюджетных ассигнований, предусмотренных на финансовое обеспечение реализации муниципального проекта города Благовещенска в 2026 году</t>
  </si>
  <si>
    <t>Всего на конец 2026 года (тыс. рублей)</t>
  </si>
  <si>
    <t>нояб.</t>
  </si>
  <si>
    <t>Приложение к распоряжению администрации города Благовещенска                                                                     от 24.11.2025 № 245р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</si>
</sst>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8" x14ac:knownFonts="1">
    <font>
      <sz val="10"/>
      <color theme="1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Protection="1"/>
    <xf numFmtId="0" fontId="5" fillId="0" borderId="0" xfId="0" applyFont="1" applyProtection="1"/>
    <xf numFmtId="49" fontId="4" fillId="0" borderId="3" xfId="0" applyNumberFormat="1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4" fontId="4" fillId="0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4" fillId="0" borderId="9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164" fontId="6" fillId="0" borderId="9" xfId="0" applyNumberFormat="1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Protection="1"/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/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/>
    <xf numFmtId="49" fontId="4" fillId="0" borderId="9" xfId="0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vertical="center" wrapText="1"/>
    </xf>
    <xf numFmtId="14" fontId="4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165" fontId="4" fillId="0" borderId="17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center" vertical="center"/>
    </xf>
    <xf numFmtId="14" fontId="4" fillId="0" borderId="9" xfId="0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vertical="center" wrapText="1"/>
    </xf>
    <xf numFmtId="14" fontId="4" fillId="0" borderId="22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 wrapText="1"/>
    </xf>
    <xf numFmtId="14" fontId="4" fillId="0" borderId="4" xfId="0" applyNumberFormat="1" applyFont="1" applyFill="1" applyBorder="1" applyAlignment="1" applyProtection="1">
      <alignment horizontal="center" vertical="center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vertical="center" wrapText="1"/>
    </xf>
    <xf numFmtId="14" fontId="4" fillId="0" borderId="13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9" fontId="4" fillId="0" borderId="13" xfId="0" applyNumberFormat="1" applyFont="1" applyFill="1" applyBorder="1" applyAlignment="1" applyProtection="1">
      <alignment horizontal="center" vertical="center"/>
    </xf>
    <xf numFmtId="14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top" wrapText="1"/>
    </xf>
    <xf numFmtId="0" fontId="4" fillId="0" borderId="23" xfId="0" applyFont="1" applyFill="1" applyBorder="1" applyAlignment="1" applyProtection="1">
      <alignment horizontal="center" vertical="top" wrapText="1"/>
    </xf>
    <xf numFmtId="0" fontId="4" fillId="0" borderId="13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top" wrapText="1"/>
    </xf>
    <xf numFmtId="49" fontId="4" fillId="0" borderId="22" xfId="0" applyNumberFormat="1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4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top" wrapText="1"/>
    </xf>
    <xf numFmtId="0" fontId="4" fillId="0" borderId="4" xfId="0" applyFont="1" applyFill="1" applyBorder="1" applyAlignment="1" applyProtection="1">
      <alignment vertical="top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0" xfId="0" applyFont="1"/>
    <xf numFmtId="164" fontId="6" fillId="0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left" vertical="top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164" fontId="6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Protection="1"/>
    <xf numFmtId="14" fontId="4" fillId="2" borderId="9" xfId="0" applyNumberFormat="1" applyFont="1" applyFill="1" applyBorder="1" applyAlignment="1" applyProtection="1">
      <alignment horizontal="center" vertical="center" wrapText="1"/>
    </xf>
    <xf numFmtId="14" fontId="4" fillId="2" borderId="4" xfId="0" applyNumberFormat="1" applyFont="1" applyFill="1" applyBorder="1" applyAlignment="1" applyProtection="1">
      <alignment horizontal="center" vertical="center"/>
    </xf>
    <xf numFmtId="14" fontId="4" fillId="2" borderId="13" xfId="0" applyNumberFormat="1" applyFont="1" applyFill="1" applyBorder="1" applyAlignment="1" applyProtection="1">
      <alignment horizontal="center" vertical="center"/>
    </xf>
    <xf numFmtId="14" fontId="4" fillId="2" borderId="22" xfId="0" applyNumberFormat="1" applyFont="1" applyFill="1" applyBorder="1" applyAlignment="1" applyProtection="1">
      <alignment horizontal="center" vertical="center" wrapText="1"/>
    </xf>
    <xf numFmtId="14" fontId="4" fillId="2" borderId="4" xfId="0" applyNumberFormat="1" applyFont="1" applyFill="1" applyBorder="1" applyAlignment="1" applyProtection="1">
      <alignment horizontal="center" vertical="center" wrapText="1"/>
    </xf>
    <xf numFmtId="14" fontId="4" fillId="2" borderId="22" xfId="0" applyNumberFormat="1" applyFont="1" applyFill="1" applyBorder="1" applyAlignment="1" applyProtection="1">
      <alignment horizontal="center" vertical="center"/>
    </xf>
    <xf numFmtId="14" fontId="4" fillId="2" borderId="9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3" xfId="0" applyFont="1" applyBorder="1" applyAlignment="1" applyProtection="1">
      <alignment horizontal="center" vertical="top" wrapText="1"/>
    </xf>
    <xf numFmtId="49" fontId="4" fillId="0" borderId="24" xfId="0" applyNumberFormat="1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vertical="center" wrapText="1"/>
    </xf>
    <xf numFmtId="14" fontId="4" fillId="0" borderId="24" xfId="0" applyNumberFormat="1" applyFont="1" applyFill="1" applyBorder="1" applyAlignment="1" applyProtection="1">
      <alignment horizontal="center" vertical="center"/>
    </xf>
    <xf numFmtId="14" fontId="4" fillId="2" borderId="24" xfId="0" applyNumberFormat="1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horizontal="left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4" fontId="4" fillId="0" borderId="24" xfId="0" applyNumberFormat="1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top" wrapText="1"/>
    </xf>
    <xf numFmtId="0" fontId="4" fillId="0" borderId="18" xfId="0" applyFont="1" applyBorder="1" applyAlignment="1" applyProtection="1">
      <alignment horizontal="left" vertical="top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22" xfId="0" applyFont="1" applyBorder="1" applyAlignment="1" applyProtection="1">
      <alignment horizontal="center" vertical="top" wrapText="1"/>
    </xf>
    <xf numFmtId="0" fontId="4" fillId="0" borderId="24" xfId="0" applyFont="1" applyBorder="1" applyAlignment="1" applyProtection="1">
      <alignment horizontal="center" vertical="top" wrapText="1"/>
    </xf>
    <xf numFmtId="0" fontId="4" fillId="0" borderId="15" xfId="0" applyFont="1" applyBorder="1" applyAlignment="1" applyProtection="1">
      <alignment horizontal="left" vertical="top" wrapText="1"/>
    </xf>
    <xf numFmtId="0" fontId="4" fillId="0" borderId="16" xfId="0" applyFont="1" applyBorder="1" applyAlignment="1" applyProtection="1">
      <alignment horizontal="left" vertical="top" wrapText="1"/>
    </xf>
    <xf numFmtId="0" fontId="4" fillId="0" borderId="19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49" fontId="4" fillId="0" borderId="9" xfId="0" applyNumberFormat="1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top" wrapText="1"/>
    </xf>
    <xf numFmtId="0" fontId="4" fillId="0" borderId="5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164" fontId="4" fillId="2" borderId="2" xfId="0" applyNumberFormat="1" applyFont="1" applyFill="1" applyBorder="1" applyAlignment="1" applyProtection="1">
      <alignment horizontal="left" vertical="top" wrapText="1"/>
    </xf>
    <xf numFmtId="164" fontId="4" fillId="2" borderId="5" xfId="0" applyNumberFormat="1" applyFont="1" applyFill="1" applyBorder="1" applyAlignment="1" applyProtection="1">
      <alignment horizontal="left" vertical="top" wrapText="1"/>
    </xf>
    <xf numFmtId="164" fontId="4" fillId="2" borderId="6" xfId="0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horizontal="center" vertical="top" wrapText="1"/>
    </xf>
    <xf numFmtId="0" fontId="4" fillId="0" borderId="11" xfId="0" applyFont="1" applyFill="1" applyBorder="1" applyAlignment="1" applyProtection="1">
      <alignment horizontal="center" vertical="top" wrapText="1"/>
    </xf>
    <xf numFmtId="0" fontId="4" fillId="0" borderId="12" xfId="0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topLeftCell="C1" zoomScaleNormal="100" workbookViewId="0">
      <selection activeCell="F1" sqref="F1:I1"/>
    </sheetView>
  </sheetViews>
  <sheetFormatPr defaultColWidth="9" defaultRowHeight="16.5" x14ac:dyDescent="0.25"/>
  <cols>
    <col min="1" max="1" width="8.85546875" style="4" customWidth="1"/>
    <col min="2" max="2" width="81.85546875" style="4" customWidth="1"/>
    <col min="3" max="9" width="12.7109375" style="4" customWidth="1"/>
  </cols>
  <sheetData>
    <row r="1" spans="1:9" ht="53.25" customHeight="1" x14ac:dyDescent="0.25">
      <c r="E1" s="94"/>
      <c r="F1" s="107" t="s">
        <v>148</v>
      </c>
      <c r="G1" s="107"/>
      <c r="H1" s="107"/>
      <c r="I1" s="107"/>
    </row>
    <row r="2" spans="1:9" ht="23.25" customHeight="1" x14ac:dyDescent="0.2">
      <c r="A2" s="117" t="s">
        <v>45</v>
      </c>
      <c r="B2" s="117"/>
      <c r="C2" s="117"/>
      <c r="D2" s="117"/>
      <c r="E2" s="117"/>
      <c r="F2" s="117"/>
      <c r="G2" s="117"/>
      <c r="H2" s="117"/>
      <c r="I2" s="117"/>
    </row>
    <row r="3" spans="1:9" ht="31.5" customHeight="1" x14ac:dyDescent="0.2">
      <c r="A3" s="118" t="s">
        <v>7</v>
      </c>
      <c r="B3" s="118" t="s">
        <v>15</v>
      </c>
      <c r="C3" s="118" t="s">
        <v>38</v>
      </c>
      <c r="D3" s="118" t="s">
        <v>16</v>
      </c>
      <c r="E3" s="118" t="s">
        <v>16</v>
      </c>
      <c r="F3" s="118" t="s">
        <v>16</v>
      </c>
      <c r="G3" s="118" t="s">
        <v>16</v>
      </c>
      <c r="H3" s="118" t="s">
        <v>16</v>
      </c>
      <c r="I3" s="119" t="s">
        <v>39</v>
      </c>
    </row>
    <row r="4" spans="1:9" ht="17.100000000000001" customHeight="1" x14ac:dyDescent="0.2">
      <c r="A4" s="118"/>
      <c r="B4" s="118"/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120"/>
    </row>
    <row r="5" spans="1:9" ht="17.100000000000001" customHeight="1" x14ac:dyDescent="0.2">
      <c r="A5" s="6">
        <v>1</v>
      </c>
      <c r="B5" s="122" t="s">
        <v>46</v>
      </c>
      <c r="C5" s="123"/>
      <c r="D5" s="123"/>
      <c r="E5" s="123"/>
      <c r="F5" s="123"/>
      <c r="G5" s="123"/>
      <c r="H5" s="124"/>
      <c r="I5" s="121"/>
    </row>
    <row r="6" spans="1:9" ht="39.75" customHeight="1" x14ac:dyDescent="0.2">
      <c r="A6" s="7" t="s">
        <v>33</v>
      </c>
      <c r="B6" s="110" t="s">
        <v>47</v>
      </c>
      <c r="C6" s="111"/>
      <c r="D6" s="111"/>
      <c r="E6" s="111"/>
      <c r="F6" s="111"/>
      <c r="G6" s="111"/>
      <c r="H6" s="111"/>
      <c r="I6" s="112"/>
    </row>
    <row r="7" spans="1:9" ht="75" customHeight="1" x14ac:dyDescent="0.2">
      <c r="A7" s="5" t="s">
        <v>30</v>
      </c>
      <c r="B7" s="69" t="s">
        <v>135</v>
      </c>
      <c r="C7" s="15">
        <f>C8</f>
        <v>3117.2</v>
      </c>
      <c r="D7" s="12">
        <v>3995</v>
      </c>
      <c r="E7" s="12">
        <v>3395</v>
      </c>
      <c r="F7" s="12">
        <v>3395</v>
      </c>
      <c r="G7" s="12">
        <v>3530.8</v>
      </c>
      <c r="H7" s="12">
        <v>3672.0320000000002</v>
      </c>
      <c r="I7" s="15">
        <f t="shared" ref="I7:I9" si="0">SUM(C7:H7)</f>
        <v>21105.031999999999</v>
      </c>
    </row>
    <row r="8" spans="1:9" ht="24.6" customHeight="1" x14ac:dyDescent="0.2">
      <c r="A8" s="5" t="s">
        <v>34</v>
      </c>
      <c r="B8" s="73" t="s">
        <v>23</v>
      </c>
      <c r="C8" s="105">
        <f>SUM(C9:C9)</f>
        <v>3117.2</v>
      </c>
      <c r="D8" s="8">
        <v>3995</v>
      </c>
      <c r="E8" s="8">
        <v>3395</v>
      </c>
      <c r="F8" s="8">
        <v>3395</v>
      </c>
      <c r="G8" s="8">
        <v>3530.8</v>
      </c>
      <c r="H8" s="8">
        <v>3672.0320000000002</v>
      </c>
      <c r="I8" s="105">
        <f t="shared" si="0"/>
        <v>21105.031999999999</v>
      </c>
    </row>
    <row r="9" spans="1:9" ht="24.6" customHeight="1" x14ac:dyDescent="0.2">
      <c r="A9" s="5" t="s">
        <v>35</v>
      </c>
      <c r="B9" s="73" t="s">
        <v>24</v>
      </c>
      <c r="C9" s="105">
        <v>3117.2</v>
      </c>
      <c r="D9" s="8">
        <v>3995</v>
      </c>
      <c r="E9" s="8">
        <v>3395</v>
      </c>
      <c r="F9" s="8">
        <v>3395</v>
      </c>
      <c r="G9" s="8">
        <v>3530.8</v>
      </c>
      <c r="H9" s="8">
        <v>3672.0320000000002</v>
      </c>
      <c r="I9" s="105">
        <f t="shared" si="0"/>
        <v>21105.031999999999</v>
      </c>
    </row>
    <row r="10" spans="1:9" s="81" customFormat="1" ht="33" customHeight="1" x14ac:dyDescent="0.2">
      <c r="A10" s="76" t="s">
        <v>31</v>
      </c>
      <c r="B10" s="113" t="s">
        <v>48</v>
      </c>
      <c r="C10" s="114"/>
      <c r="D10" s="114"/>
      <c r="E10" s="114"/>
      <c r="F10" s="114"/>
      <c r="G10" s="114"/>
      <c r="H10" s="114"/>
      <c r="I10" s="115"/>
    </row>
    <row r="11" spans="1:9" s="81" customFormat="1" ht="40.5" customHeight="1" x14ac:dyDescent="0.2">
      <c r="A11" s="9" t="s">
        <v>32</v>
      </c>
      <c r="B11" s="70" t="s">
        <v>136</v>
      </c>
      <c r="C11" s="14">
        <f>C12</f>
        <v>4192.8999999999996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4">
        <f>I12</f>
        <v>4192.8999999999996</v>
      </c>
    </row>
    <row r="12" spans="1:9" s="81" customFormat="1" ht="22.35" customHeight="1" x14ac:dyDescent="0.2">
      <c r="A12" s="9" t="s">
        <v>36</v>
      </c>
      <c r="B12" s="75" t="s">
        <v>23</v>
      </c>
      <c r="C12" s="14">
        <f>C13</f>
        <v>4192.8999999999996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4">
        <f>SUM(C12:H12)</f>
        <v>4192.8999999999996</v>
      </c>
    </row>
    <row r="13" spans="1:9" s="81" customFormat="1" ht="22.35" customHeight="1" x14ac:dyDescent="0.2">
      <c r="A13" s="9" t="s">
        <v>37</v>
      </c>
      <c r="B13" s="75" t="s">
        <v>24</v>
      </c>
      <c r="C13" s="14">
        <v>4192.8999999999996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4">
        <f>SUM(C13:H13)</f>
        <v>4192.8999999999996</v>
      </c>
    </row>
    <row r="14" spans="1:9" s="81" customFormat="1" ht="23.1" customHeight="1" x14ac:dyDescent="0.2">
      <c r="A14" s="116" t="s">
        <v>25</v>
      </c>
      <c r="B14" s="116"/>
      <c r="C14" s="14">
        <f>C7+C11</f>
        <v>7310.0999999999995</v>
      </c>
      <c r="D14" s="10">
        <f t="shared" ref="D14:H14" si="1">D7+D11</f>
        <v>3995</v>
      </c>
      <c r="E14" s="10">
        <f t="shared" si="1"/>
        <v>3395</v>
      </c>
      <c r="F14" s="10">
        <f>F7+F11</f>
        <v>3395</v>
      </c>
      <c r="G14" s="10">
        <f>G7+G11</f>
        <v>3530.8</v>
      </c>
      <c r="H14" s="10">
        <f t="shared" si="1"/>
        <v>3672.0320000000002</v>
      </c>
      <c r="I14" s="14">
        <f>SUM(C14:H14)</f>
        <v>25297.931999999997</v>
      </c>
    </row>
    <row r="15" spans="1:9" x14ac:dyDescent="0.2">
      <c r="A15" s="108" t="s">
        <v>26</v>
      </c>
      <c r="B15" s="109"/>
      <c r="C15" s="15">
        <f>C9+C13</f>
        <v>7310.0999999999995</v>
      </c>
      <c r="D15" s="12">
        <f t="shared" ref="D15:H15" si="2">D9+D13</f>
        <v>3995</v>
      </c>
      <c r="E15" s="12">
        <f t="shared" si="2"/>
        <v>3395</v>
      </c>
      <c r="F15" s="12">
        <f t="shared" si="2"/>
        <v>3395</v>
      </c>
      <c r="G15" s="12">
        <f>G9+G13</f>
        <v>3530.8</v>
      </c>
      <c r="H15" s="12">
        <f t="shared" si="2"/>
        <v>3672.0320000000002</v>
      </c>
      <c r="I15" s="15">
        <f>SUM(C15:H15)</f>
        <v>25297.931999999997</v>
      </c>
    </row>
    <row r="16" spans="1:9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1" x14ac:dyDescent="0.25">
      <c r="A17" s="11"/>
    </row>
  </sheetData>
  <mergeCells count="11">
    <mergeCell ref="F1:I1"/>
    <mergeCell ref="A15:B15"/>
    <mergeCell ref="B6:I6"/>
    <mergeCell ref="B10:I10"/>
    <mergeCell ref="A14:B14"/>
    <mergeCell ref="A2:I2"/>
    <mergeCell ref="A3:A4"/>
    <mergeCell ref="B3:B4"/>
    <mergeCell ref="C3:H3"/>
    <mergeCell ref="I3:I5"/>
    <mergeCell ref="B5:H5"/>
  </mergeCells>
  <pageMargins left="0.7" right="0.7" top="0.75" bottom="0.75" header="0.51181102362204689" footer="0.51181102362204689"/>
  <pageSetup paperSize="9" scale="74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opLeftCell="C1" zoomScaleNormal="100" workbookViewId="0">
      <selection activeCell="L6" sqref="L6"/>
    </sheetView>
  </sheetViews>
  <sheetFormatPr defaultColWidth="9" defaultRowHeight="16.5" x14ac:dyDescent="0.25"/>
  <cols>
    <col min="1" max="1" width="8.85546875" style="3" customWidth="1"/>
    <col min="2" max="2" width="62.140625" style="3" customWidth="1"/>
    <col min="3" max="13" width="10.7109375" style="3" customWidth="1"/>
    <col min="14" max="14" width="28.5703125" style="3" customWidth="1"/>
    <col min="15" max="16384" width="9" style="1"/>
  </cols>
  <sheetData>
    <row r="1" spans="1:14" ht="34.15" customHeight="1" x14ac:dyDescent="0.2">
      <c r="A1" s="125" t="s">
        <v>44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4" ht="17.100000000000001" customHeight="1" x14ac:dyDescent="0.2">
      <c r="A2" s="128" t="s">
        <v>49</v>
      </c>
      <c r="B2" s="118" t="s">
        <v>17</v>
      </c>
      <c r="C2" s="126" t="s">
        <v>29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18" t="s">
        <v>28</v>
      </c>
    </row>
    <row r="3" spans="1:14" ht="17.100000000000001" customHeight="1" x14ac:dyDescent="0.2">
      <c r="A3" s="129"/>
      <c r="B3" s="118"/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18</v>
      </c>
      <c r="K3" s="6" t="s">
        <v>19</v>
      </c>
      <c r="L3" s="6" t="s">
        <v>20</v>
      </c>
      <c r="M3" s="6" t="s">
        <v>21</v>
      </c>
      <c r="N3" s="118"/>
    </row>
    <row r="4" spans="1:14" x14ac:dyDescent="0.2">
      <c r="A4" s="6" t="s">
        <v>6</v>
      </c>
      <c r="B4" s="130" t="s">
        <v>46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2"/>
    </row>
    <row r="5" spans="1:14" ht="33" customHeight="1" x14ac:dyDescent="0.2">
      <c r="A5" s="74" t="s">
        <v>40</v>
      </c>
      <c r="B5" s="130" t="s">
        <v>42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2"/>
    </row>
    <row r="6" spans="1:14" ht="66" x14ac:dyDescent="0.2">
      <c r="A6" s="13" t="s">
        <v>30</v>
      </c>
      <c r="B6" s="83" t="s">
        <v>144</v>
      </c>
      <c r="C6" s="84">
        <v>0</v>
      </c>
      <c r="D6" s="84">
        <v>0</v>
      </c>
      <c r="E6" s="84">
        <v>0</v>
      </c>
      <c r="F6" s="84">
        <v>0</v>
      </c>
      <c r="G6" s="84">
        <v>0</v>
      </c>
      <c r="H6" s="84">
        <v>0</v>
      </c>
      <c r="I6" s="84">
        <v>0</v>
      </c>
      <c r="J6" s="84">
        <v>0</v>
      </c>
      <c r="K6" s="84">
        <v>0</v>
      </c>
      <c r="L6" s="84">
        <v>0</v>
      </c>
      <c r="M6" s="84">
        <v>0</v>
      </c>
      <c r="N6" s="85">
        <v>3117.2</v>
      </c>
    </row>
    <row r="7" spans="1:14" ht="34.5" customHeight="1" x14ac:dyDescent="0.2">
      <c r="A7" s="13" t="s">
        <v>31</v>
      </c>
      <c r="B7" s="133" t="s">
        <v>43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5"/>
    </row>
    <row r="8" spans="1:14" ht="48" customHeight="1" x14ac:dyDescent="0.2">
      <c r="A8" s="13" t="s">
        <v>32</v>
      </c>
      <c r="B8" s="83" t="s">
        <v>136</v>
      </c>
      <c r="C8" s="84">
        <v>0</v>
      </c>
      <c r="D8" s="84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  <c r="M8" s="84">
        <v>0</v>
      </c>
      <c r="N8" s="85">
        <v>4192.8999999999996</v>
      </c>
    </row>
    <row r="9" spans="1:14" s="2" customFormat="1" ht="27.6" customHeight="1" x14ac:dyDescent="0.2">
      <c r="A9" s="127" t="s">
        <v>22</v>
      </c>
      <c r="B9" s="127"/>
      <c r="C9" s="8">
        <f>C6+C8</f>
        <v>0</v>
      </c>
      <c r="D9" s="8">
        <f t="shared" ref="D9:M9" si="0">D6+D8</f>
        <v>0</v>
      </c>
      <c r="E9" s="8">
        <f t="shared" si="0"/>
        <v>0</v>
      </c>
      <c r="F9" s="8">
        <f t="shared" si="0"/>
        <v>0</v>
      </c>
      <c r="G9" s="8">
        <f t="shared" si="0"/>
        <v>0</v>
      </c>
      <c r="H9" s="8">
        <f t="shared" si="0"/>
        <v>0</v>
      </c>
      <c r="I9" s="8">
        <f t="shared" si="0"/>
        <v>0</v>
      </c>
      <c r="J9" s="8">
        <f t="shared" si="0"/>
        <v>0</v>
      </c>
      <c r="K9" s="8">
        <f t="shared" si="0"/>
        <v>0</v>
      </c>
      <c r="L9" s="8">
        <f t="shared" si="0"/>
        <v>0</v>
      </c>
      <c r="M9" s="8">
        <f t="shared" si="0"/>
        <v>0</v>
      </c>
      <c r="N9" s="82">
        <f>N8+N6</f>
        <v>7310.0999999999995</v>
      </c>
    </row>
    <row r="12" spans="1:14" ht="34.15" customHeight="1" x14ac:dyDescent="0.2">
      <c r="A12" s="125" t="s">
        <v>145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</row>
    <row r="13" spans="1:14" ht="17.100000000000001" customHeight="1" x14ac:dyDescent="0.2">
      <c r="A13" s="128" t="s">
        <v>49</v>
      </c>
      <c r="B13" s="118" t="s">
        <v>17</v>
      </c>
      <c r="C13" s="126" t="s">
        <v>29</v>
      </c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18" t="s">
        <v>146</v>
      </c>
    </row>
    <row r="14" spans="1:14" ht="17.100000000000001" customHeight="1" x14ac:dyDescent="0.2">
      <c r="A14" s="129"/>
      <c r="B14" s="118"/>
      <c r="C14" s="95" t="s">
        <v>8</v>
      </c>
      <c r="D14" s="95" t="s">
        <v>9</v>
      </c>
      <c r="E14" s="95" t="s">
        <v>10</v>
      </c>
      <c r="F14" s="95" t="s">
        <v>11</v>
      </c>
      <c r="G14" s="95" t="s">
        <v>12</v>
      </c>
      <c r="H14" s="95" t="s">
        <v>13</v>
      </c>
      <c r="I14" s="95" t="s">
        <v>14</v>
      </c>
      <c r="J14" s="95" t="s">
        <v>18</v>
      </c>
      <c r="K14" s="95" t="s">
        <v>19</v>
      </c>
      <c r="L14" s="95" t="s">
        <v>20</v>
      </c>
      <c r="M14" s="95" t="s">
        <v>147</v>
      </c>
      <c r="N14" s="118"/>
    </row>
    <row r="15" spans="1:14" x14ac:dyDescent="0.2">
      <c r="A15" s="95" t="s">
        <v>6</v>
      </c>
      <c r="B15" s="130" t="s">
        <v>46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2"/>
    </row>
    <row r="16" spans="1:14" ht="33" customHeight="1" x14ac:dyDescent="0.2">
      <c r="A16" s="95" t="s">
        <v>40</v>
      </c>
      <c r="B16" s="130" t="s">
        <v>42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2"/>
    </row>
    <row r="17" spans="1:14" ht="66" x14ac:dyDescent="0.2">
      <c r="A17" s="13" t="s">
        <v>30</v>
      </c>
      <c r="B17" s="83" t="s">
        <v>144</v>
      </c>
      <c r="C17" s="84">
        <v>0</v>
      </c>
      <c r="D17" s="84">
        <v>0</v>
      </c>
      <c r="E17" s="84">
        <v>0</v>
      </c>
      <c r="F17" s="84">
        <v>0</v>
      </c>
      <c r="G17" s="84">
        <v>0</v>
      </c>
      <c r="H17" s="84">
        <v>0</v>
      </c>
      <c r="I17" s="84">
        <v>0</v>
      </c>
      <c r="J17" s="84">
        <v>0</v>
      </c>
      <c r="K17" s="84">
        <v>0</v>
      </c>
      <c r="L17" s="84">
        <v>0</v>
      </c>
      <c r="M17" s="84">
        <v>0</v>
      </c>
      <c r="N17" s="84">
        <v>3995</v>
      </c>
    </row>
    <row r="18" spans="1:14" ht="34.5" customHeight="1" x14ac:dyDescent="0.2">
      <c r="A18" s="13" t="s">
        <v>31</v>
      </c>
      <c r="B18" s="133" t="s">
        <v>43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5"/>
    </row>
    <row r="19" spans="1:14" ht="42.75" customHeight="1" x14ac:dyDescent="0.2">
      <c r="A19" s="13" t="s">
        <v>32</v>
      </c>
      <c r="B19" s="83" t="s">
        <v>136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</row>
    <row r="20" spans="1:14" s="2" customFormat="1" ht="27.6" customHeight="1" x14ac:dyDescent="0.2">
      <c r="A20" s="127" t="s">
        <v>22</v>
      </c>
      <c r="B20" s="127"/>
      <c r="C20" s="8">
        <f>C17+C19</f>
        <v>0</v>
      </c>
      <c r="D20" s="8">
        <f t="shared" ref="D20:M20" si="1">D17+D19</f>
        <v>0</v>
      </c>
      <c r="E20" s="8">
        <f t="shared" si="1"/>
        <v>0</v>
      </c>
      <c r="F20" s="8">
        <f t="shared" si="1"/>
        <v>0</v>
      </c>
      <c r="G20" s="8">
        <f t="shared" si="1"/>
        <v>0</v>
      </c>
      <c r="H20" s="8">
        <f t="shared" si="1"/>
        <v>0</v>
      </c>
      <c r="I20" s="8">
        <f t="shared" si="1"/>
        <v>0</v>
      </c>
      <c r="J20" s="8">
        <f t="shared" si="1"/>
        <v>0</v>
      </c>
      <c r="K20" s="8">
        <f t="shared" si="1"/>
        <v>0</v>
      </c>
      <c r="L20" s="8">
        <f t="shared" si="1"/>
        <v>0</v>
      </c>
      <c r="M20" s="8">
        <f t="shared" si="1"/>
        <v>0</v>
      </c>
      <c r="N20" s="104">
        <f>N17+N19</f>
        <v>3995</v>
      </c>
    </row>
  </sheetData>
  <mergeCells count="18">
    <mergeCell ref="B15:N15"/>
    <mergeCell ref="B16:N16"/>
    <mergeCell ref="B18:N18"/>
    <mergeCell ref="A20:B20"/>
    <mergeCell ref="A12:N12"/>
    <mergeCell ref="A13:A14"/>
    <mergeCell ref="B13:B14"/>
    <mergeCell ref="C13:M13"/>
    <mergeCell ref="N13:N14"/>
    <mergeCell ref="A1:N1"/>
    <mergeCell ref="B2:B3"/>
    <mergeCell ref="C2:M2"/>
    <mergeCell ref="N2:N3"/>
    <mergeCell ref="A9:B9"/>
    <mergeCell ref="A2:A3"/>
    <mergeCell ref="B4:N4"/>
    <mergeCell ref="B7:N7"/>
    <mergeCell ref="B5:N5"/>
  </mergeCells>
  <pageMargins left="0.7" right="0.7" top="0.75" bottom="0.75" header="0.51181102362204689" footer="0.51181102362204689"/>
  <pageSetup paperSize="9" scale="61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zoomScale="70" zoomScaleNormal="70" workbookViewId="0">
      <selection activeCell="L12" sqref="L12"/>
    </sheetView>
  </sheetViews>
  <sheetFormatPr defaultRowHeight="16.5" x14ac:dyDescent="0.25"/>
  <cols>
    <col min="1" max="1" width="12.5703125" style="18" customWidth="1"/>
    <col min="2" max="2" width="24.42578125" style="19" customWidth="1"/>
    <col min="3" max="3" width="12.7109375" style="18" customWidth="1"/>
    <col min="4" max="4" width="13.140625" style="86" customWidth="1"/>
    <col min="5" max="5" width="12.5703125" style="18" customWidth="1"/>
    <col min="6" max="6" width="10.85546875" style="18" customWidth="1"/>
    <col min="7" max="7" width="47.140625" style="18" customWidth="1"/>
    <col min="8" max="8" width="12.28515625" style="18" customWidth="1"/>
    <col min="9" max="10" width="8.28515625" style="18" customWidth="1"/>
    <col min="11" max="11" width="12.5703125" style="18" customWidth="1"/>
    <col min="12" max="12" width="21.7109375" style="18" customWidth="1"/>
    <col min="13" max="13" width="20.42578125" style="22" customWidth="1"/>
  </cols>
  <sheetData>
    <row r="1" spans="1:13" x14ac:dyDescent="0.25">
      <c r="F1" s="20"/>
      <c r="G1" s="20"/>
      <c r="H1" s="20"/>
      <c r="I1" s="20"/>
      <c r="J1" s="20"/>
      <c r="K1" s="20"/>
      <c r="L1" s="20"/>
      <c r="M1" s="21" t="s">
        <v>51</v>
      </c>
    </row>
    <row r="2" spans="1:13" x14ac:dyDescent="0.25">
      <c r="F2" s="20"/>
      <c r="G2" s="20"/>
      <c r="H2" s="20"/>
      <c r="I2" s="20"/>
      <c r="J2" s="20"/>
      <c r="K2" s="20"/>
      <c r="L2" s="20"/>
      <c r="M2" s="21" t="s">
        <v>52</v>
      </c>
    </row>
    <row r="3" spans="1:13" x14ac:dyDescent="0.25">
      <c r="F3" s="20"/>
      <c r="G3" s="20"/>
      <c r="H3" s="20"/>
      <c r="I3" s="20"/>
      <c r="J3" s="20"/>
      <c r="K3" s="20"/>
      <c r="L3" s="20"/>
      <c r="M3" s="21" t="s">
        <v>27</v>
      </c>
    </row>
    <row r="5" spans="1:13" x14ac:dyDescent="0.25">
      <c r="A5" s="136" t="s">
        <v>53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x14ac:dyDescent="0.2">
      <c r="A6" s="146" t="s">
        <v>7</v>
      </c>
      <c r="B6" s="146" t="s">
        <v>54</v>
      </c>
      <c r="C6" s="146" t="s">
        <v>55</v>
      </c>
      <c r="D6" s="146"/>
      <c r="E6" s="146" t="s">
        <v>56</v>
      </c>
      <c r="F6" s="146"/>
      <c r="G6" s="146" t="s">
        <v>57</v>
      </c>
      <c r="H6" s="146" t="s">
        <v>58</v>
      </c>
      <c r="I6" s="146" t="s">
        <v>59</v>
      </c>
      <c r="J6" s="146"/>
      <c r="K6" s="146" t="s">
        <v>60</v>
      </c>
      <c r="L6" s="147" t="s">
        <v>61</v>
      </c>
      <c r="M6" s="137" t="s">
        <v>50</v>
      </c>
    </row>
    <row r="7" spans="1:13" ht="115.5" x14ac:dyDescent="0.2">
      <c r="A7" s="146"/>
      <c r="B7" s="146"/>
      <c r="C7" s="79" t="s">
        <v>62</v>
      </c>
      <c r="D7" s="16" t="s">
        <v>63</v>
      </c>
      <c r="E7" s="79" t="s">
        <v>64</v>
      </c>
      <c r="F7" s="79" t="s">
        <v>65</v>
      </c>
      <c r="G7" s="146"/>
      <c r="H7" s="146"/>
      <c r="I7" s="79" t="s">
        <v>66</v>
      </c>
      <c r="J7" s="79" t="s">
        <v>67</v>
      </c>
      <c r="K7" s="146"/>
      <c r="L7" s="147"/>
      <c r="M7" s="137"/>
    </row>
    <row r="8" spans="1:13" x14ac:dyDescent="0.2">
      <c r="A8" s="79">
        <v>1</v>
      </c>
      <c r="B8" s="23">
        <v>2</v>
      </c>
      <c r="C8" s="23">
        <v>3</v>
      </c>
      <c r="D8" s="67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3">
        <v>10</v>
      </c>
      <c r="K8" s="23">
        <v>11</v>
      </c>
      <c r="L8" s="24">
        <v>12</v>
      </c>
      <c r="M8" s="25">
        <v>13</v>
      </c>
    </row>
    <row r="9" spans="1:13" x14ac:dyDescent="0.2">
      <c r="A9" s="26" t="s">
        <v>6</v>
      </c>
      <c r="B9" s="138" t="s">
        <v>46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40"/>
    </row>
    <row r="10" spans="1:13" ht="34.5" customHeight="1" x14ac:dyDescent="0.25">
      <c r="A10" s="27">
        <v>2</v>
      </c>
      <c r="B10" s="141" t="s">
        <v>42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28"/>
    </row>
    <row r="11" spans="1:13" ht="148.5" x14ac:dyDescent="0.2">
      <c r="A11" s="29" t="s">
        <v>30</v>
      </c>
      <c r="B11" s="30" t="s">
        <v>135</v>
      </c>
      <c r="C11" s="31">
        <v>45658</v>
      </c>
      <c r="D11" s="87">
        <v>47848</v>
      </c>
      <c r="E11" s="32"/>
      <c r="F11" s="32"/>
      <c r="G11" s="33" t="s">
        <v>68</v>
      </c>
      <c r="H11" s="34"/>
      <c r="I11" s="34"/>
      <c r="J11" s="34"/>
      <c r="K11" s="106">
        <f>K12+K19+K26+K33+K40+K47</f>
        <v>21105.031999999999</v>
      </c>
      <c r="L11" s="35" t="s">
        <v>41</v>
      </c>
      <c r="M11" s="36" t="s">
        <v>41</v>
      </c>
    </row>
    <row r="12" spans="1:13" ht="148.5" x14ac:dyDescent="0.2">
      <c r="A12" s="29" t="s">
        <v>30</v>
      </c>
      <c r="B12" s="30" t="s">
        <v>137</v>
      </c>
      <c r="C12" s="31">
        <v>45658</v>
      </c>
      <c r="D12" s="87">
        <v>46022</v>
      </c>
      <c r="E12" s="32" t="s">
        <v>41</v>
      </c>
      <c r="F12" s="32" t="s">
        <v>41</v>
      </c>
      <c r="G12" s="33" t="s">
        <v>68</v>
      </c>
      <c r="H12" s="34"/>
      <c r="I12" s="34"/>
      <c r="J12" s="34"/>
      <c r="K12" s="106">
        <v>3117.2</v>
      </c>
      <c r="L12" s="35" t="s">
        <v>41</v>
      </c>
      <c r="M12" s="36" t="s">
        <v>41</v>
      </c>
    </row>
    <row r="13" spans="1:13" ht="144.75" customHeight="1" x14ac:dyDescent="0.2">
      <c r="A13" s="37" t="s">
        <v>69</v>
      </c>
      <c r="B13" s="30" t="s">
        <v>70</v>
      </c>
      <c r="C13" s="38"/>
      <c r="D13" s="93">
        <v>45818</v>
      </c>
      <c r="E13" s="79" t="s">
        <v>41</v>
      </c>
      <c r="F13" s="79" t="s">
        <v>71</v>
      </c>
      <c r="G13" s="33" t="s">
        <v>68</v>
      </c>
      <c r="H13" s="79"/>
      <c r="I13" s="79"/>
      <c r="J13" s="79"/>
      <c r="K13" s="39" t="s">
        <v>41</v>
      </c>
      <c r="L13" s="80" t="s">
        <v>72</v>
      </c>
      <c r="M13" s="17" t="s">
        <v>73</v>
      </c>
    </row>
    <row r="14" spans="1:13" ht="66" x14ac:dyDescent="0.2">
      <c r="A14" s="37" t="s">
        <v>71</v>
      </c>
      <c r="B14" s="40" t="s">
        <v>74</v>
      </c>
      <c r="C14" s="41"/>
      <c r="D14" s="92">
        <v>45838</v>
      </c>
      <c r="E14" s="23" t="s">
        <v>69</v>
      </c>
      <c r="F14" s="79" t="s">
        <v>75</v>
      </c>
      <c r="G14" s="33" t="s">
        <v>68</v>
      </c>
      <c r="H14" s="79"/>
      <c r="I14" s="79"/>
      <c r="J14" s="79"/>
      <c r="K14" s="39" t="s">
        <v>41</v>
      </c>
      <c r="L14" s="80" t="s">
        <v>76</v>
      </c>
      <c r="M14" s="17" t="s">
        <v>73</v>
      </c>
    </row>
    <row r="15" spans="1:13" ht="115.5" x14ac:dyDescent="0.2">
      <c r="A15" s="42" t="s">
        <v>75</v>
      </c>
      <c r="B15" s="43" t="s">
        <v>77</v>
      </c>
      <c r="C15" s="44"/>
      <c r="D15" s="88">
        <v>45853</v>
      </c>
      <c r="E15" s="23" t="s">
        <v>71</v>
      </c>
      <c r="F15" s="79" t="s">
        <v>78</v>
      </c>
      <c r="G15" s="33" t="s">
        <v>68</v>
      </c>
      <c r="H15" s="23"/>
      <c r="I15" s="23"/>
      <c r="J15" s="23"/>
      <c r="K15" s="45"/>
      <c r="L15" s="24" t="s">
        <v>79</v>
      </c>
      <c r="M15" s="17" t="s">
        <v>73</v>
      </c>
    </row>
    <row r="16" spans="1:13" ht="99" x14ac:dyDescent="0.2">
      <c r="A16" s="42" t="s">
        <v>78</v>
      </c>
      <c r="B16" s="43" t="s">
        <v>80</v>
      </c>
      <c r="C16" s="44"/>
      <c r="D16" s="88">
        <v>45996</v>
      </c>
      <c r="E16" s="23" t="s">
        <v>75</v>
      </c>
      <c r="F16" s="79" t="s">
        <v>81</v>
      </c>
      <c r="G16" s="33" t="s">
        <v>68</v>
      </c>
      <c r="H16" s="23"/>
      <c r="I16" s="23"/>
      <c r="J16" s="23"/>
      <c r="K16" s="45"/>
      <c r="L16" s="24" t="s">
        <v>82</v>
      </c>
      <c r="M16" s="17" t="s">
        <v>83</v>
      </c>
    </row>
    <row r="17" spans="1:13" ht="132" x14ac:dyDescent="0.2">
      <c r="A17" s="46" t="s">
        <v>81</v>
      </c>
      <c r="B17" s="47" t="s">
        <v>84</v>
      </c>
      <c r="C17" s="48"/>
      <c r="D17" s="89">
        <v>46007</v>
      </c>
      <c r="E17" s="23" t="s">
        <v>78</v>
      </c>
      <c r="F17" s="23" t="s">
        <v>85</v>
      </c>
      <c r="G17" s="33" t="s">
        <v>68</v>
      </c>
      <c r="H17" s="23"/>
      <c r="I17" s="23"/>
      <c r="J17" s="23"/>
      <c r="K17" s="45"/>
      <c r="L17" s="24" t="s">
        <v>86</v>
      </c>
      <c r="M17" s="17" t="s">
        <v>73</v>
      </c>
    </row>
    <row r="18" spans="1:13" ht="115.5" x14ac:dyDescent="0.2">
      <c r="A18" s="49" t="s">
        <v>85</v>
      </c>
      <c r="B18" s="43" t="s">
        <v>87</v>
      </c>
      <c r="C18" s="44"/>
      <c r="D18" s="88">
        <v>46021</v>
      </c>
      <c r="E18" s="77" t="s">
        <v>81</v>
      </c>
      <c r="F18" s="49" t="s">
        <v>88</v>
      </c>
      <c r="G18" s="33" t="s">
        <v>68</v>
      </c>
      <c r="H18" s="77"/>
      <c r="I18" s="77"/>
      <c r="J18" s="77"/>
      <c r="K18" s="50" t="s">
        <v>41</v>
      </c>
      <c r="L18" s="77" t="s">
        <v>89</v>
      </c>
      <c r="M18" s="17" t="s">
        <v>73</v>
      </c>
    </row>
    <row r="19" spans="1:13" ht="148.5" x14ac:dyDescent="0.2">
      <c r="A19" s="49" t="s">
        <v>30</v>
      </c>
      <c r="B19" s="43" t="s">
        <v>138</v>
      </c>
      <c r="C19" s="44">
        <v>46023</v>
      </c>
      <c r="D19" s="88">
        <v>46387</v>
      </c>
      <c r="E19" s="77" t="s">
        <v>41</v>
      </c>
      <c r="F19" s="77" t="s">
        <v>41</v>
      </c>
      <c r="G19" s="33" t="s">
        <v>68</v>
      </c>
      <c r="H19" s="77"/>
      <c r="I19" s="77"/>
      <c r="J19" s="77"/>
      <c r="K19" s="10">
        <v>3995</v>
      </c>
      <c r="L19" s="77" t="s">
        <v>41</v>
      </c>
      <c r="M19" s="17" t="s">
        <v>41</v>
      </c>
    </row>
    <row r="20" spans="1:13" ht="132" x14ac:dyDescent="0.2">
      <c r="A20" s="49" t="s">
        <v>129</v>
      </c>
      <c r="B20" s="43" t="s">
        <v>70</v>
      </c>
      <c r="C20" s="44"/>
      <c r="D20" s="88">
        <v>46068</v>
      </c>
      <c r="E20" s="77" t="s">
        <v>85</v>
      </c>
      <c r="F20" s="77" t="s">
        <v>90</v>
      </c>
      <c r="G20" s="33" t="s">
        <v>68</v>
      </c>
      <c r="H20" s="77"/>
      <c r="I20" s="77"/>
      <c r="J20" s="77"/>
      <c r="K20" s="50" t="s">
        <v>41</v>
      </c>
      <c r="L20" s="78" t="s">
        <v>72</v>
      </c>
      <c r="M20" s="17" t="s">
        <v>73</v>
      </c>
    </row>
    <row r="21" spans="1:13" ht="66" x14ac:dyDescent="0.2">
      <c r="A21" s="49" t="s">
        <v>130</v>
      </c>
      <c r="B21" s="43" t="s">
        <v>74</v>
      </c>
      <c r="C21" s="44"/>
      <c r="D21" s="88">
        <v>46082</v>
      </c>
      <c r="E21" s="77" t="s">
        <v>88</v>
      </c>
      <c r="F21" s="77" t="s">
        <v>91</v>
      </c>
      <c r="G21" s="33" t="s">
        <v>68</v>
      </c>
      <c r="H21" s="77"/>
      <c r="I21" s="77"/>
      <c r="J21" s="77"/>
      <c r="K21" s="50" t="s">
        <v>41</v>
      </c>
      <c r="L21" s="78" t="s">
        <v>76</v>
      </c>
      <c r="M21" s="17" t="s">
        <v>73</v>
      </c>
    </row>
    <row r="22" spans="1:13" ht="115.5" x14ac:dyDescent="0.2">
      <c r="A22" s="49" t="s">
        <v>131</v>
      </c>
      <c r="B22" s="43" t="s">
        <v>77</v>
      </c>
      <c r="C22" s="44"/>
      <c r="D22" s="88">
        <v>46096</v>
      </c>
      <c r="E22" s="77" t="s">
        <v>90</v>
      </c>
      <c r="F22" s="77" t="s">
        <v>92</v>
      </c>
      <c r="G22" s="33" t="s">
        <v>68</v>
      </c>
      <c r="H22" s="77"/>
      <c r="I22" s="77"/>
      <c r="J22" s="77"/>
      <c r="K22" s="50"/>
      <c r="L22" s="78" t="s">
        <v>79</v>
      </c>
      <c r="M22" s="17" t="s">
        <v>73</v>
      </c>
    </row>
    <row r="23" spans="1:13" ht="99" x14ac:dyDescent="0.2">
      <c r="A23" s="49" t="s">
        <v>132</v>
      </c>
      <c r="B23" s="43" t="s">
        <v>80</v>
      </c>
      <c r="C23" s="44"/>
      <c r="D23" s="88">
        <v>46361</v>
      </c>
      <c r="E23" s="77" t="s">
        <v>91</v>
      </c>
      <c r="F23" s="77" t="s">
        <v>93</v>
      </c>
      <c r="G23" s="33" t="s">
        <v>68</v>
      </c>
      <c r="H23" s="77"/>
      <c r="I23" s="77"/>
      <c r="J23" s="77"/>
      <c r="K23" s="50"/>
      <c r="L23" s="78" t="s">
        <v>82</v>
      </c>
      <c r="M23" s="17" t="s">
        <v>83</v>
      </c>
    </row>
    <row r="24" spans="1:13" ht="132" x14ac:dyDescent="0.2">
      <c r="A24" s="49" t="s">
        <v>133</v>
      </c>
      <c r="B24" s="43" t="s">
        <v>84</v>
      </c>
      <c r="C24" s="44"/>
      <c r="D24" s="88">
        <v>46372</v>
      </c>
      <c r="E24" s="77" t="s">
        <v>92</v>
      </c>
      <c r="F24" s="77" t="s">
        <v>94</v>
      </c>
      <c r="G24" s="33" t="s">
        <v>68</v>
      </c>
      <c r="H24" s="77"/>
      <c r="I24" s="77"/>
      <c r="J24" s="77"/>
      <c r="K24" s="50"/>
      <c r="L24" s="78" t="s">
        <v>86</v>
      </c>
      <c r="M24" s="17" t="s">
        <v>73</v>
      </c>
    </row>
    <row r="25" spans="1:13" ht="115.5" x14ac:dyDescent="0.2">
      <c r="A25" s="49" t="s">
        <v>134</v>
      </c>
      <c r="B25" s="43" t="s">
        <v>87</v>
      </c>
      <c r="C25" s="44"/>
      <c r="D25" s="88">
        <v>46386</v>
      </c>
      <c r="E25" s="77" t="s">
        <v>93</v>
      </c>
      <c r="F25" s="77" t="s">
        <v>95</v>
      </c>
      <c r="G25" s="33" t="s">
        <v>68</v>
      </c>
      <c r="H25" s="77"/>
      <c r="I25" s="77"/>
      <c r="J25" s="77"/>
      <c r="K25" s="50" t="s">
        <v>41</v>
      </c>
      <c r="L25" s="78" t="s">
        <v>89</v>
      </c>
      <c r="M25" s="17" t="s">
        <v>73</v>
      </c>
    </row>
    <row r="26" spans="1:13" ht="148.5" x14ac:dyDescent="0.2">
      <c r="A26" s="49" t="s">
        <v>30</v>
      </c>
      <c r="B26" s="43" t="s">
        <v>139</v>
      </c>
      <c r="C26" s="44">
        <v>46388</v>
      </c>
      <c r="D26" s="88">
        <v>46752</v>
      </c>
      <c r="E26" s="77" t="s">
        <v>41</v>
      </c>
      <c r="F26" s="77" t="s">
        <v>41</v>
      </c>
      <c r="G26" s="33" t="s">
        <v>68</v>
      </c>
      <c r="H26" s="77"/>
      <c r="I26" s="77"/>
      <c r="J26" s="77"/>
      <c r="K26" s="10">
        <v>3395</v>
      </c>
      <c r="L26" s="78" t="s">
        <v>41</v>
      </c>
      <c r="M26" s="17" t="s">
        <v>41</v>
      </c>
    </row>
    <row r="27" spans="1:13" ht="132" x14ac:dyDescent="0.2">
      <c r="A27" s="49" t="s">
        <v>69</v>
      </c>
      <c r="B27" s="43" t="s">
        <v>70</v>
      </c>
      <c r="C27" s="44"/>
      <c r="D27" s="88">
        <v>46433</v>
      </c>
      <c r="E27" s="77" t="s">
        <v>94</v>
      </c>
      <c r="F27" s="77" t="s">
        <v>96</v>
      </c>
      <c r="G27" s="33" t="s">
        <v>68</v>
      </c>
      <c r="H27" s="77"/>
      <c r="I27" s="77"/>
      <c r="J27" s="77"/>
      <c r="K27" s="50"/>
      <c r="L27" s="78" t="s">
        <v>72</v>
      </c>
      <c r="M27" s="17" t="s">
        <v>73</v>
      </c>
    </row>
    <row r="28" spans="1:13" ht="66" x14ac:dyDescent="0.2">
      <c r="A28" s="49" t="s">
        <v>71</v>
      </c>
      <c r="B28" s="43" t="s">
        <v>74</v>
      </c>
      <c r="C28" s="44"/>
      <c r="D28" s="88">
        <v>46447</v>
      </c>
      <c r="E28" s="77" t="s">
        <v>95</v>
      </c>
      <c r="F28" s="77" t="s">
        <v>97</v>
      </c>
      <c r="G28" s="33" t="s">
        <v>68</v>
      </c>
      <c r="H28" s="77"/>
      <c r="I28" s="77"/>
      <c r="J28" s="77"/>
      <c r="K28" s="50"/>
      <c r="L28" s="78" t="s">
        <v>76</v>
      </c>
      <c r="M28" s="17" t="s">
        <v>73</v>
      </c>
    </row>
    <row r="29" spans="1:13" ht="115.5" x14ac:dyDescent="0.2">
      <c r="A29" s="49" t="s">
        <v>75</v>
      </c>
      <c r="B29" s="43" t="s">
        <v>77</v>
      </c>
      <c r="C29" s="44"/>
      <c r="D29" s="88">
        <v>46461</v>
      </c>
      <c r="E29" s="77" t="s">
        <v>96</v>
      </c>
      <c r="F29" s="77" t="s">
        <v>98</v>
      </c>
      <c r="G29" s="33" t="s">
        <v>68</v>
      </c>
      <c r="H29" s="77"/>
      <c r="I29" s="77"/>
      <c r="J29" s="77"/>
      <c r="K29" s="50"/>
      <c r="L29" s="78" t="s">
        <v>79</v>
      </c>
      <c r="M29" s="17" t="s">
        <v>73</v>
      </c>
    </row>
    <row r="30" spans="1:13" ht="99" x14ac:dyDescent="0.2">
      <c r="A30" s="49" t="s">
        <v>78</v>
      </c>
      <c r="B30" s="43" t="s">
        <v>80</v>
      </c>
      <c r="C30" s="44"/>
      <c r="D30" s="88">
        <v>46726</v>
      </c>
      <c r="E30" s="77" t="s">
        <v>97</v>
      </c>
      <c r="F30" s="77" t="s">
        <v>99</v>
      </c>
      <c r="G30" s="33" t="s">
        <v>68</v>
      </c>
      <c r="H30" s="77"/>
      <c r="I30" s="77"/>
      <c r="J30" s="77"/>
      <c r="K30" s="50"/>
      <c r="L30" s="78" t="s">
        <v>82</v>
      </c>
      <c r="M30" s="17" t="s">
        <v>83</v>
      </c>
    </row>
    <row r="31" spans="1:13" ht="132" x14ac:dyDescent="0.2">
      <c r="A31" s="49" t="s">
        <v>81</v>
      </c>
      <c r="B31" s="43" t="s">
        <v>84</v>
      </c>
      <c r="C31" s="44"/>
      <c r="D31" s="88">
        <v>46737</v>
      </c>
      <c r="E31" s="77" t="s">
        <v>98</v>
      </c>
      <c r="F31" s="77" t="s">
        <v>100</v>
      </c>
      <c r="G31" s="33" t="s">
        <v>68</v>
      </c>
      <c r="H31" s="77"/>
      <c r="I31" s="77"/>
      <c r="J31" s="77"/>
      <c r="K31" s="50"/>
      <c r="L31" s="78" t="s">
        <v>86</v>
      </c>
      <c r="M31" s="17" t="s">
        <v>73</v>
      </c>
    </row>
    <row r="32" spans="1:13" ht="115.5" x14ac:dyDescent="0.2">
      <c r="A32" s="49" t="s">
        <v>85</v>
      </c>
      <c r="B32" s="43" t="s">
        <v>87</v>
      </c>
      <c r="C32" s="44"/>
      <c r="D32" s="88">
        <v>46751</v>
      </c>
      <c r="E32" s="77" t="s">
        <v>99</v>
      </c>
      <c r="F32" s="77" t="s">
        <v>101</v>
      </c>
      <c r="G32" s="33" t="s">
        <v>68</v>
      </c>
      <c r="H32" s="77"/>
      <c r="I32" s="77"/>
      <c r="J32" s="77"/>
      <c r="K32" s="50"/>
      <c r="L32" s="78" t="s">
        <v>89</v>
      </c>
      <c r="M32" s="17" t="s">
        <v>73</v>
      </c>
    </row>
    <row r="33" spans="1:13" ht="148.5" x14ac:dyDescent="0.2">
      <c r="A33" s="49" t="s">
        <v>30</v>
      </c>
      <c r="B33" s="43" t="s">
        <v>140</v>
      </c>
      <c r="C33" s="44">
        <v>46753</v>
      </c>
      <c r="D33" s="88">
        <v>47118</v>
      </c>
      <c r="E33" s="49" t="s">
        <v>41</v>
      </c>
      <c r="F33" s="77" t="s">
        <v>41</v>
      </c>
      <c r="G33" s="33" t="s">
        <v>68</v>
      </c>
      <c r="H33" s="77"/>
      <c r="I33" s="77"/>
      <c r="J33" s="77"/>
      <c r="K33" s="10">
        <v>3395</v>
      </c>
      <c r="L33" s="78" t="s">
        <v>41</v>
      </c>
      <c r="M33" s="17" t="s">
        <v>41</v>
      </c>
    </row>
    <row r="34" spans="1:13" ht="132" x14ac:dyDescent="0.2">
      <c r="A34" s="49" t="s">
        <v>69</v>
      </c>
      <c r="B34" s="43" t="s">
        <v>70</v>
      </c>
      <c r="C34" s="44"/>
      <c r="D34" s="88">
        <v>46798</v>
      </c>
      <c r="E34" s="49" t="s">
        <v>100</v>
      </c>
      <c r="F34" s="49" t="s">
        <v>102</v>
      </c>
      <c r="G34" s="33" t="s">
        <v>68</v>
      </c>
      <c r="H34" s="77"/>
      <c r="I34" s="77"/>
      <c r="J34" s="77"/>
      <c r="K34" s="50"/>
      <c r="L34" s="78" t="s">
        <v>72</v>
      </c>
      <c r="M34" s="17" t="s">
        <v>73</v>
      </c>
    </row>
    <row r="35" spans="1:13" ht="66" x14ac:dyDescent="0.2">
      <c r="A35" s="49" t="s">
        <v>71</v>
      </c>
      <c r="B35" s="43" t="s">
        <v>74</v>
      </c>
      <c r="C35" s="44"/>
      <c r="D35" s="88">
        <v>46813</v>
      </c>
      <c r="E35" s="49" t="s">
        <v>101</v>
      </c>
      <c r="F35" s="49" t="s">
        <v>103</v>
      </c>
      <c r="G35" s="33" t="s">
        <v>68</v>
      </c>
      <c r="H35" s="77"/>
      <c r="I35" s="77"/>
      <c r="J35" s="77"/>
      <c r="K35" s="50"/>
      <c r="L35" s="78" t="s">
        <v>76</v>
      </c>
      <c r="M35" s="17" t="s">
        <v>73</v>
      </c>
    </row>
    <row r="36" spans="1:13" ht="115.5" x14ac:dyDescent="0.2">
      <c r="A36" s="49" t="s">
        <v>75</v>
      </c>
      <c r="B36" s="43" t="s">
        <v>77</v>
      </c>
      <c r="C36" s="44"/>
      <c r="D36" s="88">
        <v>46827</v>
      </c>
      <c r="E36" s="49" t="s">
        <v>102</v>
      </c>
      <c r="F36" s="49" t="s">
        <v>104</v>
      </c>
      <c r="G36" s="33" t="s">
        <v>68</v>
      </c>
      <c r="H36" s="77"/>
      <c r="I36" s="77"/>
      <c r="J36" s="77"/>
      <c r="K36" s="50"/>
      <c r="L36" s="78" t="s">
        <v>79</v>
      </c>
      <c r="M36" s="17" t="s">
        <v>73</v>
      </c>
    </row>
    <row r="37" spans="1:13" ht="99" x14ac:dyDescent="0.2">
      <c r="A37" s="49" t="s">
        <v>78</v>
      </c>
      <c r="B37" s="43" t="s">
        <v>80</v>
      </c>
      <c r="C37" s="44"/>
      <c r="D37" s="88">
        <v>47092</v>
      </c>
      <c r="E37" s="49" t="s">
        <v>103</v>
      </c>
      <c r="F37" s="49" t="s">
        <v>105</v>
      </c>
      <c r="G37" s="33" t="s">
        <v>68</v>
      </c>
      <c r="H37" s="77"/>
      <c r="I37" s="77"/>
      <c r="J37" s="77"/>
      <c r="K37" s="50"/>
      <c r="L37" s="78" t="s">
        <v>82</v>
      </c>
      <c r="M37" s="17" t="s">
        <v>83</v>
      </c>
    </row>
    <row r="38" spans="1:13" ht="132" x14ac:dyDescent="0.2">
      <c r="A38" s="49" t="s">
        <v>81</v>
      </c>
      <c r="B38" s="47" t="s">
        <v>84</v>
      </c>
      <c r="C38" s="44"/>
      <c r="D38" s="88">
        <v>47103</v>
      </c>
      <c r="E38" s="49" t="s">
        <v>104</v>
      </c>
      <c r="F38" s="49" t="s">
        <v>106</v>
      </c>
      <c r="G38" s="33" t="s">
        <v>68</v>
      </c>
      <c r="H38" s="77"/>
      <c r="I38" s="77"/>
      <c r="J38" s="77"/>
      <c r="K38" s="50"/>
      <c r="L38" s="78" t="s">
        <v>86</v>
      </c>
      <c r="M38" s="17" t="s">
        <v>73</v>
      </c>
    </row>
    <row r="39" spans="1:13" ht="115.5" x14ac:dyDescent="0.2">
      <c r="A39" s="49" t="s">
        <v>85</v>
      </c>
      <c r="B39" s="43" t="s">
        <v>87</v>
      </c>
      <c r="C39" s="44"/>
      <c r="D39" s="88">
        <v>47117</v>
      </c>
      <c r="E39" s="49" t="s">
        <v>105</v>
      </c>
      <c r="F39" s="49" t="s">
        <v>107</v>
      </c>
      <c r="G39" s="33" t="s">
        <v>68</v>
      </c>
      <c r="H39" s="77"/>
      <c r="I39" s="77"/>
      <c r="J39" s="77"/>
      <c r="K39" s="50"/>
      <c r="L39" s="78" t="s">
        <v>89</v>
      </c>
      <c r="M39" s="17" t="s">
        <v>73</v>
      </c>
    </row>
    <row r="40" spans="1:13" ht="148.5" x14ac:dyDescent="0.2">
      <c r="A40" s="49" t="s">
        <v>30</v>
      </c>
      <c r="B40" s="43" t="s">
        <v>141</v>
      </c>
      <c r="C40" s="44">
        <v>47119</v>
      </c>
      <c r="D40" s="88">
        <v>47483</v>
      </c>
      <c r="E40" s="49" t="s">
        <v>41</v>
      </c>
      <c r="F40" s="49" t="s">
        <v>41</v>
      </c>
      <c r="G40" s="33" t="s">
        <v>68</v>
      </c>
      <c r="H40" s="77"/>
      <c r="I40" s="77"/>
      <c r="J40" s="77"/>
      <c r="K40" s="10">
        <v>3530.8</v>
      </c>
      <c r="L40" s="78" t="s">
        <v>41</v>
      </c>
      <c r="M40" s="17" t="s">
        <v>41</v>
      </c>
    </row>
    <row r="41" spans="1:13" ht="132" x14ac:dyDescent="0.2">
      <c r="A41" s="49" t="s">
        <v>69</v>
      </c>
      <c r="B41" s="43" t="s">
        <v>70</v>
      </c>
      <c r="C41" s="44"/>
      <c r="D41" s="88">
        <v>47164</v>
      </c>
      <c r="E41" s="49" t="s">
        <v>106</v>
      </c>
      <c r="F41" s="77" t="s">
        <v>108</v>
      </c>
      <c r="G41" s="33" t="s">
        <v>68</v>
      </c>
      <c r="H41" s="77"/>
      <c r="I41" s="77"/>
      <c r="J41" s="77"/>
      <c r="K41" s="50"/>
      <c r="L41" s="78" t="s">
        <v>72</v>
      </c>
      <c r="M41" s="17" t="s">
        <v>73</v>
      </c>
    </row>
    <row r="42" spans="1:13" ht="66" x14ac:dyDescent="0.2">
      <c r="A42" s="49" t="s">
        <v>71</v>
      </c>
      <c r="B42" s="43" t="s">
        <v>74</v>
      </c>
      <c r="C42" s="44"/>
      <c r="D42" s="88">
        <v>47178</v>
      </c>
      <c r="E42" s="49" t="s">
        <v>107</v>
      </c>
      <c r="F42" s="77" t="s">
        <v>109</v>
      </c>
      <c r="G42" s="33" t="s">
        <v>68</v>
      </c>
      <c r="H42" s="77"/>
      <c r="I42" s="77"/>
      <c r="J42" s="77"/>
      <c r="K42" s="50"/>
      <c r="L42" s="78" t="s">
        <v>76</v>
      </c>
      <c r="M42" s="17" t="s">
        <v>73</v>
      </c>
    </row>
    <row r="43" spans="1:13" ht="115.5" x14ac:dyDescent="0.2">
      <c r="A43" s="49" t="s">
        <v>75</v>
      </c>
      <c r="B43" s="43" t="s">
        <v>77</v>
      </c>
      <c r="C43" s="44"/>
      <c r="D43" s="88">
        <v>47192</v>
      </c>
      <c r="E43" s="49" t="s">
        <v>108</v>
      </c>
      <c r="F43" s="77" t="s">
        <v>110</v>
      </c>
      <c r="G43" s="33" t="s">
        <v>68</v>
      </c>
      <c r="H43" s="77"/>
      <c r="I43" s="77"/>
      <c r="J43" s="77"/>
      <c r="K43" s="50"/>
      <c r="L43" s="78" t="s">
        <v>79</v>
      </c>
      <c r="M43" s="17" t="s">
        <v>73</v>
      </c>
    </row>
    <row r="44" spans="1:13" ht="99" x14ac:dyDescent="0.2">
      <c r="A44" s="49" t="s">
        <v>78</v>
      </c>
      <c r="B44" s="43" t="s">
        <v>80</v>
      </c>
      <c r="C44" s="44"/>
      <c r="D44" s="88">
        <v>47457</v>
      </c>
      <c r="E44" s="49" t="s">
        <v>109</v>
      </c>
      <c r="F44" s="77" t="s">
        <v>111</v>
      </c>
      <c r="G44" s="33" t="s">
        <v>68</v>
      </c>
      <c r="H44" s="77"/>
      <c r="I44" s="77"/>
      <c r="J44" s="77"/>
      <c r="K44" s="50"/>
      <c r="L44" s="78" t="s">
        <v>82</v>
      </c>
      <c r="M44" s="17" t="s">
        <v>83</v>
      </c>
    </row>
    <row r="45" spans="1:13" ht="132" x14ac:dyDescent="0.2">
      <c r="A45" s="49" t="s">
        <v>81</v>
      </c>
      <c r="B45" s="43" t="s">
        <v>84</v>
      </c>
      <c r="C45" s="44"/>
      <c r="D45" s="88">
        <v>47468</v>
      </c>
      <c r="E45" s="49" t="s">
        <v>110</v>
      </c>
      <c r="F45" s="77" t="s">
        <v>112</v>
      </c>
      <c r="G45" s="33" t="s">
        <v>68</v>
      </c>
      <c r="H45" s="77"/>
      <c r="I45" s="77"/>
      <c r="J45" s="77"/>
      <c r="K45" s="50"/>
      <c r="L45" s="78" t="s">
        <v>86</v>
      </c>
      <c r="M45" s="17" t="s">
        <v>73</v>
      </c>
    </row>
    <row r="46" spans="1:13" ht="115.5" x14ac:dyDescent="0.2">
      <c r="A46" s="49" t="s">
        <v>85</v>
      </c>
      <c r="B46" s="43" t="s">
        <v>87</v>
      </c>
      <c r="C46" s="44"/>
      <c r="D46" s="88">
        <v>47482</v>
      </c>
      <c r="E46" s="49" t="s">
        <v>111</v>
      </c>
      <c r="F46" s="77" t="s">
        <v>113</v>
      </c>
      <c r="G46" s="33" t="s">
        <v>68</v>
      </c>
      <c r="H46" s="77"/>
      <c r="I46" s="77"/>
      <c r="J46" s="77"/>
      <c r="K46" s="50"/>
      <c r="L46" s="78" t="s">
        <v>89</v>
      </c>
      <c r="M46" s="17" t="s">
        <v>73</v>
      </c>
    </row>
    <row r="47" spans="1:13" ht="148.5" x14ac:dyDescent="0.2">
      <c r="A47" s="49" t="s">
        <v>30</v>
      </c>
      <c r="B47" s="43" t="s">
        <v>142</v>
      </c>
      <c r="C47" s="44">
        <v>47484</v>
      </c>
      <c r="D47" s="88">
        <v>47848</v>
      </c>
      <c r="E47" s="49" t="s">
        <v>41</v>
      </c>
      <c r="F47" s="49" t="s">
        <v>41</v>
      </c>
      <c r="G47" s="33" t="s">
        <v>68</v>
      </c>
      <c r="H47" s="77"/>
      <c r="I47" s="77"/>
      <c r="J47" s="77"/>
      <c r="K47" s="10">
        <v>3672.0320000000002</v>
      </c>
      <c r="L47" s="78" t="s">
        <v>41</v>
      </c>
      <c r="M47" s="17" t="s">
        <v>41</v>
      </c>
    </row>
    <row r="48" spans="1:13" ht="132" x14ac:dyDescent="0.2">
      <c r="A48" s="49" t="s">
        <v>69</v>
      </c>
      <c r="B48" s="43" t="s">
        <v>70</v>
      </c>
      <c r="C48" s="44"/>
      <c r="D48" s="88">
        <v>47529</v>
      </c>
      <c r="E48" s="49" t="s">
        <v>112</v>
      </c>
      <c r="F48" s="49" t="s">
        <v>114</v>
      </c>
      <c r="G48" s="33" t="s">
        <v>68</v>
      </c>
      <c r="H48" s="77"/>
      <c r="I48" s="77"/>
      <c r="J48" s="77"/>
      <c r="K48" s="50"/>
      <c r="L48" s="78" t="s">
        <v>72</v>
      </c>
      <c r="M48" s="17" t="s">
        <v>73</v>
      </c>
    </row>
    <row r="49" spans="1:13" ht="66" x14ac:dyDescent="0.2">
      <c r="A49" s="49" t="s">
        <v>71</v>
      </c>
      <c r="B49" s="43" t="s">
        <v>74</v>
      </c>
      <c r="C49" s="44"/>
      <c r="D49" s="88">
        <v>47543</v>
      </c>
      <c r="E49" s="49" t="s">
        <v>113</v>
      </c>
      <c r="F49" s="49" t="s">
        <v>115</v>
      </c>
      <c r="G49" s="33" t="s">
        <v>68</v>
      </c>
      <c r="H49" s="77"/>
      <c r="I49" s="77"/>
      <c r="J49" s="77"/>
      <c r="K49" s="50"/>
      <c r="L49" s="78" t="s">
        <v>76</v>
      </c>
      <c r="M49" s="17" t="s">
        <v>73</v>
      </c>
    </row>
    <row r="50" spans="1:13" ht="115.5" x14ac:dyDescent="0.2">
      <c r="A50" s="49" t="s">
        <v>75</v>
      </c>
      <c r="B50" s="43" t="s">
        <v>77</v>
      </c>
      <c r="C50" s="44"/>
      <c r="D50" s="88">
        <v>47192</v>
      </c>
      <c r="E50" s="49" t="s">
        <v>114</v>
      </c>
      <c r="F50" s="49" t="s">
        <v>116</v>
      </c>
      <c r="G50" s="33" t="s">
        <v>68</v>
      </c>
      <c r="H50" s="77"/>
      <c r="I50" s="77"/>
      <c r="J50" s="77"/>
      <c r="K50" s="50"/>
      <c r="L50" s="78" t="s">
        <v>79</v>
      </c>
      <c r="M50" s="17" t="s">
        <v>73</v>
      </c>
    </row>
    <row r="51" spans="1:13" ht="99" x14ac:dyDescent="0.2">
      <c r="A51" s="49" t="s">
        <v>78</v>
      </c>
      <c r="B51" s="43" t="s">
        <v>80</v>
      </c>
      <c r="C51" s="44"/>
      <c r="D51" s="88">
        <v>47457</v>
      </c>
      <c r="E51" s="49" t="s">
        <v>115</v>
      </c>
      <c r="F51" s="49" t="s">
        <v>117</v>
      </c>
      <c r="G51" s="33" t="s">
        <v>68</v>
      </c>
      <c r="H51" s="77"/>
      <c r="I51" s="77"/>
      <c r="J51" s="77"/>
      <c r="K51" s="50"/>
      <c r="L51" s="78" t="s">
        <v>82</v>
      </c>
      <c r="M51" s="17" t="s">
        <v>83</v>
      </c>
    </row>
    <row r="52" spans="1:13" ht="132" x14ac:dyDescent="0.2">
      <c r="A52" s="49" t="s">
        <v>81</v>
      </c>
      <c r="B52" s="43" t="s">
        <v>84</v>
      </c>
      <c r="C52" s="44"/>
      <c r="D52" s="88">
        <v>47468</v>
      </c>
      <c r="E52" s="49" t="s">
        <v>116</v>
      </c>
      <c r="F52" s="49" t="s">
        <v>118</v>
      </c>
      <c r="G52" s="33" t="s">
        <v>68</v>
      </c>
      <c r="H52" s="77"/>
      <c r="I52" s="77"/>
      <c r="J52" s="77"/>
      <c r="K52" s="50"/>
      <c r="L52" s="78" t="s">
        <v>86</v>
      </c>
      <c r="M52" s="17" t="s">
        <v>73</v>
      </c>
    </row>
    <row r="53" spans="1:13" ht="115.5" x14ac:dyDescent="0.2">
      <c r="A53" s="49" t="s">
        <v>85</v>
      </c>
      <c r="B53" s="43" t="s">
        <v>87</v>
      </c>
      <c r="C53" s="44"/>
      <c r="D53" s="88">
        <v>47847</v>
      </c>
      <c r="E53" s="49" t="s">
        <v>117</v>
      </c>
      <c r="F53" s="49" t="s">
        <v>41</v>
      </c>
      <c r="G53" s="33" t="s">
        <v>68</v>
      </c>
      <c r="H53" s="77"/>
      <c r="I53" s="77"/>
      <c r="J53" s="77"/>
      <c r="K53" s="50"/>
      <c r="L53" s="78" t="s">
        <v>89</v>
      </c>
      <c r="M53" s="17" t="s">
        <v>73</v>
      </c>
    </row>
    <row r="54" spans="1:13" ht="37.5" customHeight="1" x14ac:dyDescent="0.2">
      <c r="A54" s="49" t="s">
        <v>31</v>
      </c>
      <c r="B54" s="143" t="s">
        <v>43</v>
      </c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5"/>
    </row>
    <row r="55" spans="1:13" ht="66" x14ac:dyDescent="0.2">
      <c r="A55" s="51" t="s">
        <v>32</v>
      </c>
      <c r="B55" s="71" t="s">
        <v>136</v>
      </c>
      <c r="C55" s="52">
        <v>45658</v>
      </c>
      <c r="D55" s="90">
        <v>47848</v>
      </c>
      <c r="E55" s="53"/>
      <c r="F55" s="53"/>
      <c r="G55" s="33" t="s">
        <v>68</v>
      </c>
      <c r="H55" s="54"/>
      <c r="I55" s="54"/>
      <c r="J55" s="54"/>
      <c r="K55" s="68">
        <f>K56</f>
        <v>4192.8999999999996</v>
      </c>
      <c r="L55" s="55"/>
      <c r="M55" s="56"/>
    </row>
    <row r="56" spans="1:13" ht="82.5" x14ac:dyDescent="0.2">
      <c r="A56" s="49" t="s">
        <v>32</v>
      </c>
      <c r="B56" s="72" t="s">
        <v>143</v>
      </c>
      <c r="C56" s="57">
        <v>45658</v>
      </c>
      <c r="D56" s="91">
        <v>46022</v>
      </c>
      <c r="E56" s="77"/>
      <c r="F56" s="77"/>
      <c r="G56" s="33" t="s">
        <v>68</v>
      </c>
      <c r="H56" s="58"/>
      <c r="I56" s="58"/>
      <c r="J56" s="58"/>
      <c r="K56" s="14">
        <v>4192.8999999999996</v>
      </c>
      <c r="L56" s="58"/>
      <c r="M56" s="17"/>
    </row>
    <row r="57" spans="1:13" ht="121.5" customHeight="1" x14ac:dyDescent="0.2">
      <c r="A57" s="59" t="s">
        <v>119</v>
      </c>
      <c r="B57" s="60" t="s">
        <v>120</v>
      </c>
      <c r="C57" s="41"/>
      <c r="D57" s="92">
        <v>45818</v>
      </c>
      <c r="E57" s="61" t="s">
        <v>41</v>
      </c>
      <c r="F57" s="59" t="s">
        <v>121</v>
      </c>
      <c r="G57" s="33" t="s">
        <v>68</v>
      </c>
      <c r="H57" s="62"/>
      <c r="I57" s="62"/>
      <c r="J57" s="62"/>
      <c r="K57" s="63"/>
      <c r="L57" s="64" t="s">
        <v>72</v>
      </c>
      <c r="M57" s="65" t="s">
        <v>73</v>
      </c>
    </row>
    <row r="58" spans="1:13" ht="66" x14ac:dyDescent="0.2">
      <c r="A58" s="49" t="s">
        <v>121</v>
      </c>
      <c r="B58" s="43" t="s">
        <v>74</v>
      </c>
      <c r="C58" s="44"/>
      <c r="D58" s="88">
        <v>45838</v>
      </c>
      <c r="E58" s="49" t="s">
        <v>119</v>
      </c>
      <c r="F58" s="49" t="s">
        <v>122</v>
      </c>
      <c r="G58" s="33" t="s">
        <v>68</v>
      </c>
      <c r="H58" s="77"/>
      <c r="I58" s="77"/>
      <c r="J58" s="77"/>
      <c r="K58" s="50"/>
      <c r="L58" s="77" t="s">
        <v>76</v>
      </c>
      <c r="M58" s="17" t="s">
        <v>73</v>
      </c>
    </row>
    <row r="59" spans="1:13" ht="115.5" x14ac:dyDescent="0.2">
      <c r="A59" s="49" t="s">
        <v>122</v>
      </c>
      <c r="B59" s="43" t="s">
        <v>77</v>
      </c>
      <c r="C59" s="44"/>
      <c r="D59" s="88">
        <v>45853</v>
      </c>
      <c r="E59" s="49" t="s">
        <v>121</v>
      </c>
      <c r="F59" s="49" t="s">
        <v>123</v>
      </c>
      <c r="G59" s="33" t="s">
        <v>68</v>
      </c>
      <c r="H59" s="77"/>
      <c r="I59" s="77"/>
      <c r="J59" s="77"/>
      <c r="K59" s="50"/>
      <c r="L59" s="77" t="s">
        <v>79</v>
      </c>
      <c r="M59" s="17" t="s">
        <v>73</v>
      </c>
    </row>
    <row r="60" spans="1:13" ht="99" x14ac:dyDescent="0.2">
      <c r="A60" s="49" t="s">
        <v>123</v>
      </c>
      <c r="B60" s="43" t="s">
        <v>80</v>
      </c>
      <c r="C60" s="44"/>
      <c r="D60" s="88">
        <v>45996</v>
      </c>
      <c r="E60" s="49" t="s">
        <v>122</v>
      </c>
      <c r="F60" s="49" t="s">
        <v>124</v>
      </c>
      <c r="G60" s="33" t="s">
        <v>68</v>
      </c>
      <c r="H60" s="77"/>
      <c r="I60" s="77"/>
      <c r="J60" s="77"/>
      <c r="K60" s="50"/>
      <c r="L60" s="77" t="s">
        <v>82</v>
      </c>
      <c r="M60" s="17" t="s">
        <v>83</v>
      </c>
    </row>
    <row r="61" spans="1:13" ht="132" x14ac:dyDescent="0.2">
      <c r="A61" s="49" t="s">
        <v>124</v>
      </c>
      <c r="B61" s="43" t="s">
        <v>84</v>
      </c>
      <c r="C61" s="44"/>
      <c r="D61" s="88">
        <v>46007</v>
      </c>
      <c r="E61" s="49" t="s">
        <v>123</v>
      </c>
      <c r="F61" s="49" t="s">
        <v>125</v>
      </c>
      <c r="G61" s="33" t="s">
        <v>68</v>
      </c>
      <c r="H61" s="77"/>
      <c r="I61" s="77"/>
      <c r="J61" s="77"/>
      <c r="K61" s="50"/>
      <c r="L61" s="77" t="s">
        <v>86</v>
      </c>
      <c r="M61" s="17" t="s">
        <v>73</v>
      </c>
    </row>
    <row r="62" spans="1:13" ht="82.5" x14ac:dyDescent="0.2">
      <c r="A62" s="96" t="s">
        <v>125</v>
      </c>
      <c r="B62" s="97" t="s">
        <v>126</v>
      </c>
      <c r="C62" s="98"/>
      <c r="D62" s="99">
        <v>46021</v>
      </c>
      <c r="E62" s="96" t="s">
        <v>124</v>
      </c>
      <c r="F62" s="96" t="s">
        <v>127</v>
      </c>
      <c r="G62" s="100" t="s">
        <v>68</v>
      </c>
      <c r="H62" s="101"/>
      <c r="I62" s="101"/>
      <c r="J62" s="101"/>
      <c r="K62" s="102"/>
      <c r="L62" s="103" t="s">
        <v>128</v>
      </c>
      <c r="M62" s="66" t="s">
        <v>73</v>
      </c>
    </row>
    <row r="63" spans="1:13" ht="12.75" x14ac:dyDescent="0.2">
      <c r="A63"/>
      <c r="B63"/>
      <c r="C63"/>
      <c r="D63"/>
      <c r="E63"/>
      <c r="F63"/>
      <c r="G63"/>
      <c r="H63"/>
      <c r="I63"/>
      <c r="J63"/>
      <c r="K63"/>
      <c r="L63"/>
      <c r="M63"/>
    </row>
    <row r="64" spans="1:13" ht="12.75" x14ac:dyDescent="0.2">
      <c r="A64"/>
      <c r="B64"/>
      <c r="C64"/>
      <c r="D64"/>
      <c r="E64"/>
      <c r="F64"/>
      <c r="G64"/>
      <c r="H64"/>
      <c r="I64"/>
      <c r="J64"/>
      <c r="K64"/>
      <c r="L64"/>
      <c r="M64"/>
    </row>
    <row r="65" spans="1:13" ht="12.75" x14ac:dyDescent="0.2">
      <c r="A65"/>
      <c r="B65"/>
      <c r="C65"/>
      <c r="D65"/>
      <c r="E65"/>
      <c r="F65"/>
      <c r="G65"/>
      <c r="H65"/>
      <c r="I65"/>
      <c r="J65"/>
      <c r="K65"/>
      <c r="L65"/>
      <c r="M65"/>
    </row>
    <row r="66" spans="1:13" ht="12.75" x14ac:dyDescent="0.2">
      <c r="A66"/>
      <c r="B66"/>
      <c r="C66"/>
      <c r="D66"/>
      <c r="E66"/>
      <c r="F66"/>
      <c r="G66"/>
      <c r="H66"/>
      <c r="I66"/>
      <c r="J66"/>
      <c r="K66"/>
      <c r="L66"/>
      <c r="M66"/>
    </row>
    <row r="67" spans="1:13" ht="12.75" x14ac:dyDescent="0.2">
      <c r="A67"/>
      <c r="B67"/>
      <c r="C67"/>
      <c r="D67"/>
      <c r="E67"/>
      <c r="F67"/>
      <c r="G67"/>
      <c r="H67"/>
      <c r="I67"/>
      <c r="J67"/>
      <c r="K67"/>
      <c r="L67"/>
      <c r="M67"/>
    </row>
    <row r="68" spans="1:13" ht="12.75" x14ac:dyDescent="0.2">
      <c r="A68"/>
      <c r="B68"/>
      <c r="C68"/>
      <c r="D68"/>
      <c r="E68"/>
      <c r="F68"/>
      <c r="G68"/>
      <c r="H68"/>
      <c r="I68"/>
      <c r="J68"/>
      <c r="K68"/>
      <c r="L68"/>
      <c r="M68"/>
    </row>
    <row r="69" spans="1:13" ht="12.75" x14ac:dyDescent="0.2">
      <c r="A69"/>
      <c r="B69"/>
      <c r="C69"/>
      <c r="D69"/>
      <c r="E69"/>
      <c r="F69"/>
      <c r="G69"/>
      <c r="H69"/>
      <c r="I69"/>
      <c r="J69"/>
      <c r="K69"/>
      <c r="L69"/>
      <c r="M69"/>
    </row>
    <row r="70" spans="1:13" ht="12.75" x14ac:dyDescent="0.2">
      <c r="A70"/>
      <c r="B70"/>
      <c r="C70"/>
      <c r="D70"/>
      <c r="E70"/>
      <c r="F70"/>
      <c r="G70"/>
      <c r="H70"/>
      <c r="I70"/>
      <c r="J70"/>
      <c r="K70"/>
      <c r="L70"/>
      <c r="M70"/>
    </row>
    <row r="71" spans="1:13" ht="12.75" x14ac:dyDescent="0.2">
      <c r="A71"/>
      <c r="B71"/>
      <c r="C71"/>
      <c r="D71"/>
      <c r="E71"/>
      <c r="F71"/>
      <c r="G71"/>
      <c r="H71"/>
      <c r="I71"/>
      <c r="J71"/>
      <c r="K71"/>
      <c r="L71"/>
      <c r="M71"/>
    </row>
    <row r="72" spans="1:13" ht="12.75" x14ac:dyDescent="0.2">
      <c r="A72"/>
      <c r="B72"/>
      <c r="C72"/>
      <c r="D72"/>
      <c r="E72"/>
      <c r="F72"/>
      <c r="G72"/>
      <c r="H72"/>
      <c r="I72"/>
      <c r="J72"/>
      <c r="K72"/>
      <c r="L72"/>
      <c r="M72"/>
    </row>
    <row r="73" spans="1:13" ht="12.75" x14ac:dyDescent="0.2">
      <c r="A73"/>
      <c r="B73"/>
      <c r="C73"/>
      <c r="D73"/>
      <c r="E73"/>
      <c r="F73"/>
      <c r="G73"/>
      <c r="H73"/>
      <c r="I73"/>
      <c r="J73"/>
      <c r="K73"/>
      <c r="L73"/>
      <c r="M73"/>
    </row>
    <row r="74" spans="1:13" ht="12.75" x14ac:dyDescent="0.2">
      <c r="A74"/>
      <c r="B74"/>
      <c r="C74"/>
      <c r="D74"/>
      <c r="E74"/>
      <c r="F74"/>
      <c r="G74"/>
      <c r="H74"/>
      <c r="I74"/>
      <c r="J74"/>
      <c r="K74"/>
      <c r="L74"/>
      <c r="M74"/>
    </row>
    <row r="75" spans="1:13" ht="12.75" x14ac:dyDescent="0.2">
      <c r="A75"/>
      <c r="B75"/>
      <c r="C75"/>
      <c r="D75"/>
      <c r="E75"/>
      <c r="F75"/>
      <c r="G75"/>
      <c r="H75"/>
      <c r="I75"/>
      <c r="J75"/>
      <c r="K75"/>
      <c r="L75"/>
      <c r="M75"/>
    </row>
    <row r="76" spans="1:13" ht="12.75" x14ac:dyDescent="0.2">
      <c r="A76"/>
      <c r="B76"/>
      <c r="C76"/>
      <c r="D76"/>
      <c r="E76"/>
      <c r="F76"/>
      <c r="G76"/>
      <c r="H76"/>
      <c r="I76"/>
      <c r="J76"/>
      <c r="K76"/>
      <c r="L76"/>
      <c r="M76"/>
    </row>
    <row r="77" spans="1:13" ht="12.75" x14ac:dyDescent="0.2">
      <c r="A77"/>
      <c r="B77"/>
      <c r="C77"/>
      <c r="D77"/>
      <c r="E77"/>
      <c r="F77"/>
      <c r="G77"/>
      <c r="H77"/>
      <c r="I77"/>
      <c r="J77"/>
      <c r="K77"/>
      <c r="L77"/>
      <c r="M77"/>
    </row>
    <row r="78" spans="1:13" ht="12.75" x14ac:dyDescent="0.2">
      <c r="A78"/>
      <c r="B78"/>
      <c r="C78"/>
      <c r="D78"/>
      <c r="E78"/>
      <c r="F78"/>
      <c r="G78"/>
      <c r="H78"/>
      <c r="I78"/>
      <c r="J78"/>
      <c r="K78"/>
      <c r="L78"/>
      <c r="M78"/>
    </row>
    <row r="79" spans="1:13" ht="12.75" x14ac:dyDescent="0.2">
      <c r="A79"/>
      <c r="B79"/>
      <c r="C79"/>
      <c r="D79"/>
      <c r="E79"/>
      <c r="F79"/>
      <c r="G79"/>
      <c r="H79"/>
      <c r="I79"/>
      <c r="J79"/>
      <c r="K79"/>
      <c r="L79"/>
      <c r="M79"/>
    </row>
    <row r="80" spans="1:13" ht="12.75" x14ac:dyDescent="0.2">
      <c r="A80"/>
      <c r="B80"/>
      <c r="C80"/>
      <c r="D80"/>
      <c r="E80"/>
      <c r="F80"/>
      <c r="G80"/>
      <c r="H80"/>
      <c r="I80"/>
      <c r="J80"/>
      <c r="K80"/>
      <c r="L80"/>
      <c r="M80"/>
    </row>
    <row r="81" spans="1:13" ht="12.75" x14ac:dyDescent="0.2">
      <c r="A81"/>
      <c r="B81"/>
      <c r="C81"/>
      <c r="D81"/>
      <c r="E81"/>
      <c r="F81"/>
      <c r="G81"/>
      <c r="H81"/>
      <c r="I81"/>
      <c r="J81"/>
      <c r="K81"/>
      <c r="L81"/>
      <c r="M81"/>
    </row>
    <row r="82" spans="1:13" ht="12.75" x14ac:dyDescent="0.2">
      <c r="A82"/>
      <c r="B82"/>
      <c r="C82"/>
      <c r="D82"/>
      <c r="E82"/>
      <c r="F82"/>
      <c r="G82"/>
      <c r="H82"/>
      <c r="I82"/>
      <c r="J82"/>
      <c r="K82"/>
      <c r="L82"/>
      <c r="M82"/>
    </row>
    <row r="83" spans="1:13" ht="12.75" x14ac:dyDescent="0.2">
      <c r="A83"/>
      <c r="B83"/>
      <c r="C83"/>
      <c r="D83"/>
      <c r="E83"/>
      <c r="F83"/>
      <c r="G83"/>
      <c r="H83"/>
      <c r="I83"/>
      <c r="J83"/>
      <c r="K83"/>
      <c r="L83"/>
      <c r="M83"/>
    </row>
    <row r="84" spans="1:13" ht="12.75" x14ac:dyDescent="0.2">
      <c r="A84"/>
      <c r="B84"/>
      <c r="C84"/>
      <c r="D84"/>
      <c r="E84"/>
      <c r="F84"/>
      <c r="G84"/>
      <c r="H84"/>
      <c r="I84"/>
      <c r="J84"/>
      <c r="K84"/>
      <c r="L84"/>
      <c r="M84"/>
    </row>
    <row r="85" spans="1:13" ht="12.75" x14ac:dyDescent="0.2">
      <c r="A85"/>
      <c r="B85"/>
      <c r="C85"/>
      <c r="D85"/>
      <c r="E85"/>
      <c r="F85"/>
      <c r="G85"/>
      <c r="H85"/>
      <c r="I85"/>
      <c r="J85"/>
      <c r="K85"/>
      <c r="L85"/>
      <c r="M85"/>
    </row>
    <row r="86" spans="1:13" ht="12.75" x14ac:dyDescent="0.2">
      <c r="A86"/>
      <c r="B86"/>
      <c r="C86"/>
      <c r="D86"/>
      <c r="E86"/>
      <c r="F86"/>
      <c r="G86"/>
      <c r="H86"/>
      <c r="I86"/>
      <c r="J86"/>
      <c r="K86"/>
      <c r="L86"/>
      <c r="M86"/>
    </row>
    <row r="87" spans="1:13" ht="12.75" x14ac:dyDescent="0.2">
      <c r="A87"/>
      <c r="B87"/>
      <c r="C87"/>
      <c r="D87"/>
      <c r="E87"/>
      <c r="F87"/>
      <c r="G87"/>
      <c r="H87"/>
      <c r="I87"/>
      <c r="J87"/>
      <c r="K87"/>
      <c r="L87"/>
      <c r="M87"/>
    </row>
    <row r="88" spans="1:13" ht="12.75" x14ac:dyDescent="0.2">
      <c r="A88"/>
      <c r="B88"/>
      <c r="C88"/>
      <c r="D88"/>
      <c r="E88"/>
      <c r="F88"/>
      <c r="G88"/>
      <c r="H88"/>
      <c r="I88"/>
      <c r="J88"/>
      <c r="K88"/>
      <c r="L88"/>
      <c r="M88"/>
    </row>
    <row r="89" spans="1:13" ht="12.75" x14ac:dyDescent="0.2">
      <c r="A89"/>
      <c r="B89"/>
      <c r="C89"/>
      <c r="D89"/>
      <c r="E89"/>
      <c r="F89"/>
      <c r="G89"/>
      <c r="H89"/>
      <c r="I89"/>
      <c r="J89"/>
      <c r="K89"/>
      <c r="L89"/>
      <c r="M89"/>
    </row>
    <row r="90" spans="1:13" ht="12.75" x14ac:dyDescent="0.2">
      <c r="A90"/>
      <c r="B90"/>
      <c r="C90"/>
      <c r="D90"/>
      <c r="E90"/>
      <c r="F90"/>
      <c r="G90"/>
      <c r="H90"/>
      <c r="I90"/>
      <c r="J90"/>
      <c r="K90"/>
      <c r="L90"/>
      <c r="M90"/>
    </row>
    <row r="91" spans="1:13" ht="12.75" x14ac:dyDescent="0.2">
      <c r="A91"/>
      <c r="B91"/>
      <c r="C91"/>
      <c r="D91"/>
      <c r="E91"/>
      <c r="F91"/>
      <c r="G91"/>
      <c r="H91"/>
      <c r="I91"/>
      <c r="J91"/>
      <c r="K91"/>
      <c r="L91"/>
      <c r="M91"/>
    </row>
    <row r="92" spans="1:13" ht="12.75" x14ac:dyDescent="0.2">
      <c r="A92"/>
      <c r="B92"/>
      <c r="C92"/>
      <c r="D92"/>
      <c r="E92"/>
      <c r="F92"/>
      <c r="G92"/>
      <c r="H92"/>
      <c r="I92"/>
      <c r="J92"/>
      <c r="K92"/>
      <c r="L92"/>
      <c r="M92"/>
    </row>
    <row r="93" spans="1:13" ht="12.75" x14ac:dyDescent="0.2">
      <c r="A93"/>
      <c r="B93"/>
      <c r="C93"/>
      <c r="D93"/>
      <c r="E93"/>
      <c r="F93"/>
      <c r="G93"/>
      <c r="H93"/>
      <c r="I93"/>
      <c r="J93"/>
      <c r="K93"/>
      <c r="L93"/>
      <c r="M93"/>
    </row>
    <row r="94" spans="1:13" ht="12.75" x14ac:dyDescent="0.2">
      <c r="A94"/>
      <c r="B94"/>
      <c r="C94"/>
      <c r="D94"/>
      <c r="E94"/>
      <c r="F94"/>
      <c r="G94"/>
      <c r="H94"/>
      <c r="I94"/>
      <c r="J94"/>
      <c r="K94"/>
      <c r="L94"/>
      <c r="M94"/>
    </row>
    <row r="95" spans="1:13" ht="12.75" x14ac:dyDescent="0.2">
      <c r="A95"/>
      <c r="B95"/>
      <c r="C95"/>
      <c r="D95"/>
      <c r="E95"/>
      <c r="F95"/>
      <c r="G95"/>
      <c r="H95"/>
      <c r="I95"/>
      <c r="J95"/>
      <c r="K95"/>
      <c r="L95"/>
      <c r="M95"/>
    </row>
    <row r="96" spans="1:13" ht="12.75" x14ac:dyDescent="0.2">
      <c r="A96"/>
      <c r="B96"/>
      <c r="C96"/>
      <c r="D96"/>
      <c r="E96"/>
      <c r="F96"/>
      <c r="G96"/>
      <c r="H96"/>
      <c r="I96"/>
      <c r="J96"/>
      <c r="K96"/>
      <c r="L96"/>
      <c r="M96"/>
    </row>
    <row r="97" spans="1:13" ht="12.75" x14ac:dyDescent="0.2">
      <c r="A97"/>
      <c r="B97"/>
      <c r="C97"/>
      <c r="D97"/>
      <c r="E97"/>
      <c r="F97"/>
      <c r="G97"/>
      <c r="H97"/>
      <c r="I97"/>
      <c r="J97"/>
      <c r="K97"/>
      <c r="L97"/>
      <c r="M97"/>
    </row>
    <row r="98" spans="1:13" ht="12.75" x14ac:dyDescent="0.2">
      <c r="A98"/>
      <c r="B98"/>
      <c r="C98"/>
      <c r="D98"/>
      <c r="E98"/>
      <c r="F98"/>
      <c r="G98"/>
      <c r="H98"/>
      <c r="I98"/>
      <c r="J98"/>
      <c r="K98"/>
      <c r="L98"/>
      <c r="M98"/>
    </row>
    <row r="99" spans="1:13" ht="12.75" x14ac:dyDescent="0.2">
      <c r="A99"/>
      <c r="B99"/>
      <c r="C99"/>
      <c r="D99"/>
      <c r="E99"/>
      <c r="F99"/>
      <c r="G99"/>
      <c r="H99"/>
      <c r="I99"/>
      <c r="J99"/>
      <c r="K99"/>
      <c r="L99"/>
      <c r="M99"/>
    </row>
  </sheetData>
  <mergeCells count="14">
    <mergeCell ref="A5:M5"/>
    <mergeCell ref="M6:M7"/>
    <mergeCell ref="B9:M9"/>
    <mergeCell ref="B10:L10"/>
    <mergeCell ref="B54:M54"/>
    <mergeCell ref="A6:A7"/>
    <mergeCell ref="B6:B7"/>
    <mergeCell ref="C6:D6"/>
    <mergeCell ref="E6:F6"/>
    <mergeCell ref="G6:G7"/>
    <mergeCell ref="H6:H7"/>
    <mergeCell ref="I6:J6"/>
    <mergeCell ref="K6:K7"/>
    <mergeCell ref="L6:L7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5. Фин. обеспечение</vt:lpstr>
      <vt:lpstr>6. Помесячный план</vt:lpstr>
      <vt:lpstr>Прил.2</vt:lpstr>
      <vt:lpstr>'6. Помесячный план'!IS_DOCUMENT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Капускина Полина Сергеевна</dc:creator>
  <dc:description>POI HSSF rep:2.56.0.949</dc:description>
  <cp:lastModifiedBy>Быкова Екатерина Андреевна</cp:lastModifiedBy>
  <cp:revision>10</cp:revision>
  <cp:lastPrinted>2025-08-18T02:21:00Z</cp:lastPrinted>
  <dcterms:created xsi:type="dcterms:W3CDTF">2024-06-19T12:12:21Z</dcterms:created>
  <dcterms:modified xsi:type="dcterms:W3CDTF">2025-11-24T03:30:02Z</dcterms:modified>
  <dc:language>ru-RU</dc:language>
</cp:coreProperties>
</file>